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Записка" sheetId="10" r:id="rId10"/>
  </sheets>
  <definedNames/>
  <calcPr fullCalcOnLoad="1"/>
</workbook>
</file>

<file path=xl/sharedStrings.xml><?xml version="1.0" encoding="utf-8"?>
<sst xmlns="http://schemas.openxmlformats.org/spreadsheetml/2006/main" count="958" uniqueCount="327">
  <si>
    <t>Приложение № 3</t>
  </si>
  <si>
    <t>к Приказу Министерства финансов</t>
  </si>
  <si>
    <t>Российской Федерации</t>
  </si>
  <si>
    <t>от 02.07.2010 №66н</t>
  </si>
  <si>
    <t>1. Нематериальные активы и расходы на научно-исследовательские,
опытно-конструкторские и технологические работы (НИОКР)</t>
  </si>
  <si>
    <t>1.1 Наличие и движение нематериальных активов</t>
  </si>
  <si>
    <t>Наименование показателя</t>
  </si>
  <si>
    <t>Код</t>
  </si>
  <si>
    <t>Период</t>
  </si>
  <si>
    <t>На начало года</t>
  </si>
  <si>
    <t>Изменения за период</t>
  </si>
  <si>
    <t>На конец периода</t>
  </si>
  <si>
    <t>Первона-
чальная стоимость</t>
  </si>
  <si>
    <t>Накопленная амортизация
и убытки от обесценения</t>
  </si>
  <si>
    <t>Поступило</t>
  </si>
  <si>
    <t>Выбыло</t>
  </si>
  <si>
    <t>Начислено амортизации</t>
  </si>
  <si>
    <t>Убыток от обесценения</t>
  </si>
  <si>
    <t>Переоценка</t>
  </si>
  <si>
    <t>Накопленная амортизация</t>
  </si>
  <si>
    <t>Нематериальные активы - всего</t>
  </si>
  <si>
    <t>5100</t>
  </si>
  <si>
    <t>За 2014 г.</t>
  </si>
  <si>
    <t xml:space="preserve">-              </t>
  </si>
  <si>
    <t>5110</t>
  </si>
  <si>
    <t>За 2013 г.</t>
  </si>
  <si>
    <t>1.2 Первоначальная стоимость нематериальных активов, созданных самой организацией</t>
  </si>
  <si>
    <t>На
31 Декабря
2014 г.</t>
  </si>
  <si>
    <t>На
31 Декабря
2013 г.</t>
  </si>
  <si>
    <t>На
31 Декабря
2012 г.</t>
  </si>
  <si>
    <t>Всего</t>
  </si>
  <si>
    <t>5120</t>
  </si>
  <si>
    <t>0710005 с. 2</t>
  </si>
  <si>
    <t>1.3 Нематериальные активы с полностью погашенной стоимостью</t>
  </si>
  <si>
    <t>5130</t>
  </si>
  <si>
    <t>1.4 Наличие и движение результатов НИОКР</t>
  </si>
  <si>
    <t>Часть стоимости, списанной на расходы</t>
  </si>
  <si>
    <t>Часть стоимости, списанная на расходы за период</t>
  </si>
  <si>
    <t>НИОКР - всего</t>
  </si>
  <si>
    <t>5140</t>
  </si>
  <si>
    <t>5150</t>
  </si>
  <si>
    <t>0710005 с. 3</t>
  </si>
  <si>
    <t>1.5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</si>
  <si>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</si>
  <si>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затрат, как не давших положительного результата</t>
  </si>
  <si>
    <t>Принято к учету в качестве нематериальных активов или НИОКР</t>
  </si>
  <si>
    <t>Затраты по незаконченным исследованиям и разработкам - всего</t>
  </si>
  <si>
    <t>5160</t>
  </si>
  <si>
    <t>5170</t>
  </si>
  <si>
    <t>Незаконченные операции по приобретению нематериальных активов - всего</t>
  </si>
  <si>
    <t>5180</t>
  </si>
  <si>
    <t>5190</t>
  </si>
  <si>
    <t>0710005 с. 4</t>
  </si>
  <si>
    <t>2. Основные средства</t>
  </si>
  <si>
    <t>2.1 Наличие и движение основных средств</t>
  </si>
  <si>
    <t>Выбыло объектов</t>
  </si>
  <si>
    <t>Основные средства (без учета доходных вложений в материальные ценности) - всего</t>
  </si>
  <si>
    <t>5200</t>
  </si>
  <si>
    <t>5210</t>
  </si>
  <si>
    <t>Учтено в составе доходных вложений в материальные ценности - всего</t>
  </si>
  <si>
    <t>5220</t>
  </si>
  <si>
    <t>5230</t>
  </si>
  <si>
    <t>0710005 с. 5</t>
  </si>
  <si>
    <t>2.2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</si>
  <si>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</si>
  <si>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</si>
  <si>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</si>
  <si>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</si>
  <si>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</si>
  <si>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2.3 Изменение стоимости основных средств в результате достройки, дооборудования,
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</si>
  <si>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</si>
  <si>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5260</t>
  </si>
  <si>
    <t>Уменьшение стоимости объектов основных средств в результате частичной ликвидации - всего</t>
  </si>
  <si>
    <t>5270</t>
  </si>
  <si>
    <t>0710005 с. 6</t>
  </si>
  <si>
    <t>2.4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</si>
  <si>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</si>
  <si>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</si>
  <si>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</si>
  <si>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</si>
  <si>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</si>
  <si>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</si>
  <si>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</si>
  <si>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</si>
  <si>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</si>
  <si>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</si>
  <si>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 на консервацию</t>
  </si>
  <si>
    <t>5285</t>
  </si>
  <si>
    <t>Иное использование основных средств (залог и др.)</t>
  </si>
  <si>
    <t>5286</t>
  </si>
  <si>
    <t>0710005 с. 7</t>
  </si>
  <si>
    <t>3. Финансовые вложения</t>
  </si>
  <si>
    <t>3.1 Наличие и движение финансовых вложений</t>
  </si>
  <si>
    <t>Накопленная корректировка</t>
  </si>
  <si>
    <t>Выбыло (погашено)</t>
  </si>
  <si>
    <t>Начисление процентов (включая доведение перво- начальной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</si>
  <si>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</si>
  <si>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</si>
  <si>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</si>
  <si>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</si>
  <si>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</si>
  <si>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</si>
  <si>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</si>
  <si>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итого</t>
  </si>
  <si>
    <t>5300</t>
  </si>
  <si>
    <t>5310</t>
  </si>
  <si>
    <t>0710005 с. 8</t>
  </si>
  <si>
    <t>3.2 Иное использование финансовых вложений</t>
  </si>
  <si>
    <t>Финансовые вложения, находящиеся в залоге - всего</t>
  </si>
  <si>
    <t>5320</t>
  </si>
  <si>
    <t>Финансовые вложения, переданные третьим лицам (кроме продажи) - всего</t>
  </si>
  <si>
    <t>5325</t>
  </si>
  <si>
    <t>Иное использование финансовых вложений</t>
  </si>
  <si>
    <t>5329</t>
  </si>
  <si>
    <t>4. Запасы</t>
  </si>
  <si>
    <t>4.1 Наличие и движение запасов</t>
  </si>
  <si>
    <t>Себестоимость</t>
  </si>
  <si>
    <t>Величина резерва под снижение стоимости</t>
  </si>
  <si>
    <t>Поступления
и
затраты</t>
  </si>
  <si>
    <t>Убытков
от
снижения стоимости</t>
  </si>
  <si>
    <t>Оборот запасов между их группами (видами)</t>
  </si>
  <si>
    <t>Резерв
под
снижение стоимости</t>
  </si>
  <si>
    <t>Запасы - всего</t>
  </si>
  <si>
    <t>5400</t>
  </si>
  <si>
    <t>X</t>
  </si>
  <si>
    <t>5420</t>
  </si>
  <si>
    <t>0710005 с. 9</t>
  </si>
  <si>
    <t>4.2 Запасы в залоге</t>
  </si>
  <si>
    <t>Запасы, не оплаченные на отчетную дату - всего</t>
  </si>
  <si>
    <t>5440</t>
  </si>
  <si>
    <t>Запасы, находящиеся в залоге по  договору - всего</t>
  </si>
  <si>
    <t>5445</t>
  </si>
  <si>
    <t>0710005 с. 10</t>
  </si>
  <si>
    <t>5. Дебиторская и кредиторская задолженность</t>
  </si>
  <si>
    <t>5.1 Наличие и движение дебиторской задолженности</t>
  </si>
  <si>
    <t>Учтенная по условиям договора</t>
  </si>
  <si>
    <t>Величина
резерва по
сомнительными долгам</t>
  </si>
  <si>
    <t>Поступление</t>
  </si>
  <si>
    <t>Перевод из долго- в кратко- срочную задолженность</t>
  </si>
  <si>
    <t>Величина резерва по сомнительным долгам</t>
  </si>
  <si>
    <t>В результате хозяйствен- ных операций (сумма долга по сделке, операции)</t>
  </si>
  <si>
    <t>Причитающие- ся проценты, штрафы и иные начисления</t>
  </si>
  <si>
    <t>Погашение</t>
  </si>
  <si>
    <t>Списание на финансовый результат</t>
  </si>
  <si>
    <t>Восста- новление резерва</t>
  </si>
  <si>
    <t>Долгосрочная дебиторская задолженность - всего</t>
  </si>
  <si>
    <t>5501</t>
  </si>
  <si>
    <t>5521</t>
  </si>
  <si>
    <t>Краткосрочная дебиторская задолженность - всего</t>
  </si>
  <si>
    <t>5510</t>
  </si>
  <si>
    <t>5530</t>
  </si>
  <si>
    <t>Итого</t>
  </si>
  <si>
    <t>5500</t>
  </si>
  <si>
    <t>5520</t>
  </si>
  <si>
    <t>0710005 с. 11</t>
  </si>
  <si>
    <t>5.2 Просроченная дебиторская задолженность</t>
  </si>
  <si>
    <t>Балансовая стоимость</t>
  </si>
  <si>
    <t>5540</t>
  </si>
  <si>
    <t>5.3 Наличие и движение кредиторской задолженности</t>
  </si>
  <si>
    <t>Остаток на начало года</t>
  </si>
  <si>
    <t>Остаток на конец периода</t>
  </si>
  <si>
    <t>Перевод из долго- в краткосрочную задолженность</t>
  </si>
  <si>
    <t>В результате хозяйственных операций (сумма долга по сделке, операции)</t>
  </si>
  <si>
    <t>Причитающиеся проценты штрафы и иные начисления</t>
  </si>
  <si>
    <t>Долгосрочная кредиторская задолженность - всего</t>
  </si>
  <si>
    <t>5551</t>
  </si>
  <si>
    <t>5571</t>
  </si>
  <si>
    <t>Краткосрочная кредиторская задолженность - всего</t>
  </si>
  <si>
    <t>5560</t>
  </si>
  <si>
    <t>5580</t>
  </si>
  <si>
    <t>в том числе:</t>
  </si>
  <si>
    <t>5561</t>
  </si>
  <si>
    <t>-</t>
  </si>
  <si>
    <t>5581</t>
  </si>
  <si>
    <t>5550</t>
  </si>
  <si>
    <t>Х</t>
  </si>
  <si>
    <t>5570</t>
  </si>
  <si>
    <t>0710005 с. 12</t>
  </si>
  <si>
    <t>5.4 Просроченная кредиторская задолженность</t>
  </si>
  <si>
    <t>5590</t>
  </si>
  <si>
    <t>6. Затраты на производство</t>
  </si>
  <si>
    <t>Материальные затраты</t>
  </si>
  <si>
    <t>5610</t>
  </si>
  <si>
    <t>Расходы на оплату труда</t>
  </si>
  <si>
    <t>5620</t>
  </si>
  <si>
    <t>Отчисления на социальные нужды</t>
  </si>
  <si>
    <t>5630</t>
  </si>
  <si>
    <t>Амортизация</t>
  </si>
  <si>
    <t>5640</t>
  </si>
  <si>
    <t>Прочие затраты</t>
  </si>
  <si>
    <t>5650</t>
  </si>
  <si>
    <t>Итого по элементам</t>
  </si>
  <si>
    <t>5660</t>
  </si>
  <si>
    <t>Изменение остатков (прирост[-]): незавершенного производства, готовой продукции и др.</t>
  </si>
  <si>
    <t>5670</t>
  </si>
  <si>
    <t>Изменение остатков (уменьшение[+]): незавершенного производства, готовой продукции и др.</t>
  </si>
  <si>
    <t>5680</t>
  </si>
  <si>
    <t>Итого расходы по обычным видам деятельности</t>
  </si>
  <si>
    <t>5600</t>
  </si>
  <si>
    <t>0710005 с. 13</t>
  </si>
  <si>
    <t>7. Оценочные обязательства</t>
  </si>
  <si>
    <t>Остаток
на начало года</t>
  </si>
  <si>
    <t>Признано</t>
  </si>
  <si>
    <t>Погашено</t>
  </si>
  <si>
    <t>Списано
как избыточная сумма</t>
  </si>
  <si>
    <t>Остаток
на конец периода</t>
  </si>
  <si>
    <t>Оценочные обязательства - всего</t>
  </si>
  <si>
    <t>5700</t>
  </si>
  <si>
    <t>8. Обеспечения обязательств</t>
  </si>
  <si>
    <t>Полученные - всего</t>
  </si>
  <si>
    <t>5800</t>
  </si>
  <si>
    <t>Выданные - всего</t>
  </si>
  <si>
    <t>5810</t>
  </si>
  <si>
    <t>0710005 с. 14</t>
  </si>
  <si>
    <t>9. Государственная помощь</t>
  </si>
  <si>
    <t>Получено бюджетных средств - всего</t>
  </si>
  <si>
    <t>5900</t>
  </si>
  <si>
    <t>на текущие расходы</t>
  </si>
  <si>
    <t>5901</t>
  </si>
  <si>
    <t>на вложения во внеоборотные активы</t>
  </si>
  <si>
    <t>5905</t>
  </si>
  <si>
    <t>Получено за год</t>
  </si>
  <si>
    <t>Возвращено за год</t>
  </si>
  <si>
    <t>На конец года</t>
  </si>
  <si>
    <t>Бюджетные кредиты - всего</t>
  </si>
  <si>
    <t>5910</t>
  </si>
  <si>
    <t>5920</t>
  </si>
  <si>
    <t>Здания и сооружения</t>
  </si>
  <si>
    <t>5201</t>
  </si>
  <si>
    <t>5211</t>
  </si>
  <si>
    <t>Машины и оборудование</t>
  </si>
  <si>
    <t>5202</t>
  </si>
  <si>
    <t>5212</t>
  </si>
  <si>
    <t>Транспортные средства</t>
  </si>
  <si>
    <t>5203</t>
  </si>
  <si>
    <t>5213</t>
  </si>
  <si>
    <t>Земельные участки</t>
  </si>
  <si>
    <t>5204</t>
  </si>
  <si>
    <t>5214</t>
  </si>
  <si>
    <t>прочие основный средства</t>
  </si>
  <si>
    <t>5205</t>
  </si>
  <si>
    <t>5215</t>
  </si>
  <si>
    <t>материалы</t>
  </si>
  <si>
    <t>товары</t>
  </si>
  <si>
    <t>расчеты с поставщиками и подрядчиками</t>
  </si>
  <si>
    <t>5511</t>
  </si>
  <si>
    <t>5531</t>
  </si>
  <si>
    <t>расчеты с покупателями и заказчиками</t>
  </si>
  <si>
    <t>5512</t>
  </si>
  <si>
    <t>5532</t>
  </si>
  <si>
    <t>расчеты по налогам</t>
  </si>
  <si>
    <t>5513</t>
  </si>
  <si>
    <t>5533</t>
  </si>
  <si>
    <t>расчеты по социальному страхованию</t>
  </si>
  <si>
    <t>5514</t>
  </si>
  <si>
    <t>5534</t>
  </si>
  <si>
    <t>расчеты с прочими дебиторами</t>
  </si>
  <si>
    <t>5515</t>
  </si>
  <si>
    <t>5535</t>
  </si>
  <si>
    <t>расчеты по налогам и сборам</t>
  </si>
  <si>
    <t>5562</t>
  </si>
  <si>
    <t>5582</t>
  </si>
  <si>
    <t>расчеты с персоналом по оплате труда</t>
  </si>
  <si>
    <t>5563</t>
  </si>
  <si>
    <t>5583</t>
  </si>
  <si>
    <t>расчеты с подотчетными лицами</t>
  </si>
  <si>
    <t>5564</t>
  </si>
  <si>
    <t>5584</t>
  </si>
  <si>
    <t>5565</t>
  </si>
  <si>
    <t>5585</t>
  </si>
  <si>
    <t>расчеты с прочими кредиторами</t>
  </si>
  <si>
    <t>расчеты по дивидендам</t>
  </si>
  <si>
    <t xml:space="preserve"> </t>
  </si>
  <si>
    <t>ПОЯСНИТЕЛЬНАЯ ЗАПИСКА</t>
  </si>
  <si>
    <t>К ГОДОВОМУ БУХГАЛТЕРСКОМУ ОТЧЕТУ ЗА 2014 ГОД</t>
  </si>
  <si>
    <t>АО «Курганский комбинат молочных продуктов № 1»</t>
  </si>
  <si>
    <r>
      <t>Полное наименование предприятия</t>
    </r>
    <r>
      <rPr>
        <sz val="12"/>
        <rFont val="Times New Roman"/>
        <family val="1"/>
      </rPr>
      <t xml:space="preserve">: Акционерное общество </t>
    </r>
  </si>
  <si>
    <t xml:space="preserve">                                                                  «Курганский комбинат молочных продуктов № 1».</t>
  </si>
  <si>
    <r>
      <t xml:space="preserve">Сокращенное наименование: </t>
    </r>
    <r>
      <rPr>
        <sz val="12"/>
        <rFont val="Times New Roman"/>
        <family val="1"/>
      </rPr>
      <t>АО «ККМП № 1».</t>
    </r>
  </si>
  <si>
    <r>
      <t>Юридический адрес (почтовый адрес)</t>
    </r>
    <r>
      <rPr>
        <sz val="12"/>
        <rFont val="Times New Roman"/>
        <family val="1"/>
      </rPr>
      <t>:  640027, Российская Федерация, г. Курган,</t>
    </r>
  </si>
  <si>
    <t xml:space="preserve">                                                                       ул. Химмашевская, 3    </t>
  </si>
  <si>
    <r>
      <t>Среднегодовая численность работающих</t>
    </r>
    <r>
      <rPr>
        <sz val="12"/>
        <rFont val="Times New Roman"/>
        <family val="1"/>
      </rPr>
      <t>: 14 человек.</t>
    </r>
  </si>
  <si>
    <r>
      <t>Зарегистрировано</t>
    </r>
    <r>
      <rPr>
        <sz val="12"/>
        <rFont val="Times New Roman"/>
        <family val="1"/>
      </rPr>
      <t xml:space="preserve">:  ИМНС РФ по городу Кургану 31.12.2002г </t>
    </r>
  </si>
  <si>
    <r>
      <t xml:space="preserve">                                    ОГРН 1024500529404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Свидетельство: серия 45 № </t>
    </r>
    <r>
      <rPr>
        <sz val="11"/>
        <rFont val="Times New Roman"/>
        <family val="1"/>
      </rPr>
      <t>000384309</t>
    </r>
  </si>
  <si>
    <r>
      <t xml:space="preserve">                              </t>
    </r>
    <r>
      <rPr>
        <sz val="12"/>
        <rFont val="Times New Roman"/>
        <family val="1"/>
      </rPr>
      <t xml:space="preserve">         </t>
    </r>
    <r>
      <rPr>
        <sz val="13"/>
        <rFont val="Times New Roman"/>
        <family val="1"/>
      </rPr>
      <t>ИНН 4501100878 КПП 450101001</t>
    </r>
  </si>
  <si>
    <r>
      <t>Уставный капитал</t>
    </r>
    <r>
      <rPr>
        <sz val="12"/>
        <rFont val="Times New Roman"/>
        <family val="1"/>
      </rPr>
      <t xml:space="preserve">: на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31.12.2014 г уставный капитал общества  составляет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47 000 000 (Сорок семь миллионов рублей). На дату составления отчетности уставный капитал полностью оплачен. 15.10.2014 зарегистрирован отчет о дополнительном выпуске ценных бумаг. 239517 штук номинальной стоимостью 100 рублей.</t>
    </r>
  </si>
  <si>
    <r>
      <t xml:space="preserve">Руководство текущей деятельностью осуществляет:   </t>
    </r>
    <r>
      <rPr>
        <sz val="12"/>
        <rFont val="Times New Roman"/>
        <family val="1"/>
      </rPr>
      <t xml:space="preserve">Генеральный директор </t>
    </r>
  </si>
  <si>
    <t xml:space="preserve">                                                                                                  Сбродов Виктор Борисович     </t>
  </si>
  <si>
    <r>
      <t>Главный бухгалтер</t>
    </r>
    <r>
      <rPr>
        <sz val="12"/>
        <rFont val="Times New Roman"/>
        <family val="1"/>
      </rPr>
      <t>: Ахмеджанова Ирина Васильевна</t>
    </r>
  </si>
  <si>
    <t>Основным видом деятельности ОАО «ККМП № 1» в 2014 году являлось управление недвижимым имуществом, дополнительные виды деятельности – оказание сантехнических услуг, оказание услуг по уборке помещений.</t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</si>
  <si>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Учетная политика</t>
    </r>
    <r>
      <rPr>
        <sz val="12"/>
        <rFont val="Times New Roman"/>
        <family val="1"/>
      </rPr>
      <t xml:space="preserve"> 2014 утверждена приказом № 7 от 31.12.2013г.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</si>
  <si>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С 2007 года предприятие применяет упрощенную систему налогообложения: объект налогообложения – доходы. Книгу учета доходов оформляет в электронном виде, распечатывает и сшивает по итогам налогового периода. Бухгалтерский учет ведет в полном объеме.</t>
    </r>
  </si>
  <si>
    <r>
      <t xml:space="preserve">2.   </t>
    </r>
    <r>
      <rPr>
        <b/>
        <sz val="12"/>
        <rFont val="Times New Roman"/>
        <family val="1"/>
      </rPr>
      <t>Бухгалтерская отчетность предприятия</t>
    </r>
    <r>
      <rPr>
        <sz val="12"/>
        <rFont val="Times New Roman"/>
        <family val="1"/>
      </rPr>
      <t xml:space="preserve"> сформирована исходя из действующих в      Российской Федерации правил бухгалтерского учета и отчетности.</t>
    </r>
  </si>
  <si>
    <t>Расшифровка отчета о прибылях и убытках (форма № 2)</t>
  </si>
  <si>
    <t>Выручка</t>
  </si>
  <si>
    <t>Себестоимость проданных товаров, работ, услуг</t>
  </si>
  <si>
    <t>Валовая прибыль</t>
  </si>
  <si>
    <t>Управленческие расходы</t>
  </si>
  <si>
    <t>в  том числе</t>
  </si>
  <si>
    <t xml:space="preserve">    Зар. плата</t>
  </si>
  <si>
    <t xml:space="preserve">    Налоги и сборы</t>
  </si>
  <si>
    <t xml:space="preserve">    Прочие расходы</t>
  </si>
  <si>
    <t xml:space="preserve">    Страхование</t>
  </si>
  <si>
    <t xml:space="preserve">    Услуги нотариуса, аудиторские</t>
  </si>
  <si>
    <t>Прибыль от основной деятельности</t>
  </si>
  <si>
    <t>Прочие доходы,            в том числе</t>
  </si>
  <si>
    <t>Выручка от продажи основных средств</t>
  </si>
  <si>
    <t>Прочее</t>
  </si>
  <si>
    <t>Прочие расходы,            в том числе</t>
  </si>
  <si>
    <t>Восстановлен НДС по ОС</t>
  </si>
  <si>
    <t>Выбытие ОС</t>
  </si>
  <si>
    <t>оформление залога</t>
  </si>
  <si>
    <t>оформление собственности</t>
  </si>
  <si>
    <t>Услуги банка</t>
  </si>
  <si>
    <t>Прочие расходы</t>
  </si>
  <si>
    <t>Единый налог при УСН</t>
  </si>
  <si>
    <t>Чистая Прибыль</t>
  </si>
  <si>
    <t>Уставом предприятия предусмотрено создание Резервного капитала в размере 15 % уставного капитала.</t>
  </si>
  <si>
    <t>В 2014 году  произведено отчисление в резервный капитал в размере 5 % от чистой прибыли    175 тыс.руб. – от прибыли 2013 года.</t>
  </si>
  <si>
    <t xml:space="preserve">По решению акционеров  начислены промежуточные дивиденды за 2014 год в сумме 9 155 тыс. руб. </t>
  </si>
  <si>
    <t xml:space="preserve">Операций в иностранной валюте предприятие в 2014 году не производило, валютных счетов в банках не имеет.  </t>
  </si>
  <si>
    <t xml:space="preserve">          У Организации отсутствуют условные факты хозяйственной деятельности, имеющие                         существенное значение и подлежащие раскрытию в отчетности.</t>
  </si>
  <si>
    <t xml:space="preserve">         У Организации отсутствуют события, происшедшие в период после отчетной даты до даты подписания бухгалтерской отчетности, которые могли бы оказать существенное влияние на достоверность бухгалтерской отчетности.</t>
  </si>
  <si>
    <t>Генеральный директор</t>
  </si>
  <si>
    <t>Главный бухгалтер</t>
  </si>
  <si>
    <t>ОАО «Курганский комбинат молочных продуктов № 1»                             И.В. Ахмеджанова</t>
  </si>
  <si>
    <t>ОАО «Курганский комбинат молочных продуктов № 1»                              В.Б. Сбродов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</si>
</sst>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60" applyFill="1" applyAlignment="1">
      <alignment/>
      <protection/>
    </xf>
    <xf numFmtId="0" fontId="2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/>
      <protection/>
    </xf>
    <xf numFmtId="0" fontId="1" fillId="0" borderId="0" xfId="60" applyFill="1" applyAlignment="1">
      <alignment horizontal="right" vertical="center"/>
      <protection/>
    </xf>
    <xf numFmtId="0" fontId="2" fillId="0" borderId="0" xfId="60" applyFont="1" applyFill="1" applyAlignment="1">
      <alignment horizontal="center" vertical="center" wrapText="1"/>
      <protection/>
    </xf>
    <xf numFmtId="0" fontId="1" fillId="0" borderId="10" xfId="60" applyFill="1" applyBorder="1" applyAlignment="1">
      <alignment/>
      <protection/>
    </xf>
    <xf numFmtId="0" fontId="1" fillId="0" borderId="11" xfId="60" applyFill="1" applyBorder="1" applyAlignment="1">
      <alignment/>
      <protection/>
    </xf>
    <xf numFmtId="0" fontId="1" fillId="0" borderId="0" xfId="59" applyFill="1" applyAlignment="1">
      <alignment/>
      <protection/>
    </xf>
    <xf numFmtId="0" fontId="2" fillId="0" borderId="0" xfId="59" applyFont="1" applyFill="1" applyAlignment="1">
      <alignment horizontal="center" vertical="center" wrapText="1"/>
      <protection/>
    </xf>
    <xf numFmtId="0" fontId="1" fillId="0" borderId="10" xfId="59" applyFill="1" applyBorder="1" applyAlignment="1">
      <alignment/>
      <protection/>
    </xf>
    <xf numFmtId="0" fontId="1" fillId="0" borderId="11" xfId="59" applyFill="1" applyBorder="1" applyAlignment="1">
      <alignment/>
      <protection/>
    </xf>
    <xf numFmtId="0" fontId="1" fillId="0" borderId="0" xfId="58" applyFill="1" applyAlignment="1">
      <alignment/>
      <protection/>
    </xf>
    <xf numFmtId="0" fontId="1" fillId="0" borderId="0" xfId="58" applyFill="1" applyAlignment="1">
      <alignment horizontal="right" vertical="center"/>
      <protection/>
    </xf>
    <xf numFmtId="0" fontId="2" fillId="0" borderId="0" xfId="58" applyFont="1" applyFill="1" applyAlignment="1">
      <alignment horizontal="center" vertical="center" wrapText="1"/>
      <protection/>
    </xf>
    <xf numFmtId="0" fontId="1" fillId="0" borderId="10" xfId="58" applyFill="1" applyBorder="1" applyAlignment="1">
      <alignment/>
      <protection/>
    </xf>
    <xf numFmtId="0" fontId="1" fillId="0" borderId="11" xfId="58" applyFill="1" applyBorder="1" applyAlignment="1">
      <alignment/>
      <protection/>
    </xf>
    <xf numFmtId="0" fontId="1" fillId="0" borderId="0" xfId="57" applyFill="1" applyAlignment="1">
      <alignment/>
      <protection/>
    </xf>
    <xf numFmtId="0" fontId="2" fillId="0" borderId="0" xfId="57" applyFont="1" applyFill="1" applyAlignment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2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/>
      <protection/>
    </xf>
    <xf numFmtId="0" fontId="1" fillId="0" borderId="0" xfId="56" applyFill="1" applyAlignment="1">
      <alignment horizontal="right" vertical="center"/>
      <protection/>
    </xf>
    <xf numFmtId="0" fontId="2" fillId="0" borderId="0" xfId="56" applyFont="1" applyFill="1" applyAlignment="1">
      <alignment horizontal="center" vertical="center" wrapText="1"/>
      <protection/>
    </xf>
    <xf numFmtId="0" fontId="1" fillId="0" borderId="10" xfId="56" applyFill="1" applyBorder="1" applyAlignment="1">
      <alignment/>
      <protection/>
    </xf>
    <xf numFmtId="0" fontId="1" fillId="0" borderId="11" xfId="56" applyFill="1" applyBorder="1" applyAlignment="1">
      <alignment/>
      <protection/>
    </xf>
    <xf numFmtId="0" fontId="1" fillId="0" borderId="0" xfId="55" applyFill="1" applyAlignment="1">
      <alignment/>
      <protection/>
    </xf>
    <xf numFmtId="0" fontId="2" fillId="0" borderId="0" xfId="55" applyFont="1" applyFill="1" applyAlignment="1">
      <alignment horizontal="center" vertical="center" wrapText="1"/>
      <protection/>
    </xf>
    <xf numFmtId="0" fontId="1" fillId="0" borderId="10" xfId="55" applyFill="1" applyBorder="1" applyAlignment="1">
      <alignment/>
      <protection/>
    </xf>
    <xf numFmtId="0" fontId="1" fillId="0" borderId="11" xfId="55" applyFill="1" applyBorder="1" applyAlignment="1">
      <alignment/>
      <protection/>
    </xf>
    <xf numFmtId="0" fontId="1" fillId="0" borderId="0" xfId="55" applyFill="1" applyAlignment="1">
      <alignment horizontal="right" vertical="center"/>
      <protection/>
    </xf>
    <xf numFmtId="0" fontId="1" fillId="0" borderId="0" xfId="54" applyFill="1" applyAlignment="1">
      <alignment/>
      <protection/>
    </xf>
    <xf numFmtId="0" fontId="2" fillId="0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/>
      <protection/>
    </xf>
    <xf numFmtId="0" fontId="1" fillId="0" borderId="0" xfId="54" applyFill="1" applyAlignment="1">
      <alignment horizontal="right" vertical="center"/>
      <protection/>
    </xf>
    <xf numFmtId="0" fontId="2" fillId="0" borderId="0" xfId="54" applyFont="1" applyFill="1" applyAlignment="1">
      <alignment horizontal="center" vertical="center" wrapText="1"/>
      <protection/>
    </xf>
    <xf numFmtId="0" fontId="1" fillId="0" borderId="10" xfId="54" applyFill="1" applyBorder="1" applyAlignment="1">
      <alignment/>
      <protection/>
    </xf>
    <xf numFmtId="0" fontId="1" fillId="0" borderId="11" xfId="54" applyFill="1" applyBorder="1" applyAlignment="1">
      <alignment/>
      <protection/>
    </xf>
    <xf numFmtId="0" fontId="1" fillId="0" borderId="0" xfId="53" applyFill="1" applyAlignment="1">
      <alignment/>
      <protection/>
    </xf>
    <xf numFmtId="0" fontId="2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/>
      <protection/>
    </xf>
    <xf numFmtId="0" fontId="1" fillId="0" borderId="0" xfId="53" applyFill="1" applyAlignment="1">
      <alignment horizontal="right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1" fillId="0" borderId="10" xfId="53" applyFill="1" applyBorder="1" applyAlignment="1">
      <alignment/>
      <protection/>
    </xf>
    <xf numFmtId="0" fontId="1" fillId="0" borderId="11" xfId="53" applyFill="1" applyBorder="1" applyAlignment="1">
      <alignment/>
      <protection/>
    </xf>
    <xf numFmtId="0" fontId="1" fillId="0" borderId="0" xfId="52" applyFill="1" applyAlignment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/>
      <protection/>
    </xf>
    <xf numFmtId="0" fontId="2" fillId="0" borderId="0" xfId="52" applyFont="1" applyFill="1" applyAlignment="1">
      <alignment horizontal="center" vertical="center" wrapText="1"/>
      <protection/>
    </xf>
    <xf numFmtId="0" fontId="1" fillId="0" borderId="10" xfId="52" applyFill="1" applyBorder="1" applyAlignment="1">
      <alignment/>
      <protection/>
    </xf>
    <xf numFmtId="0" fontId="1" fillId="0" borderId="11" xfId="52" applyFill="1" applyBorder="1" applyAlignment="1">
      <alignment/>
      <protection/>
    </xf>
    <xf numFmtId="0" fontId="1" fillId="0" borderId="0" xfId="52" applyFill="1" applyAlignment="1">
      <alignment horizontal="right" vertical="center"/>
      <protection/>
    </xf>
    <xf numFmtId="0" fontId="1" fillId="0" borderId="0" xfId="58" applyFont="1" applyFill="1" applyAlignment="1">
      <alignment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/>
    </xf>
    <xf numFmtId="0" fontId="28" fillId="0" borderId="0" xfId="0" applyFont="1" applyAlignment="1">
      <alignment horizontal="justify"/>
    </xf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center"/>
    </xf>
    <xf numFmtId="0" fontId="26" fillId="0" borderId="12" xfId="0" applyFont="1" applyBorder="1" applyAlignment="1">
      <alignment/>
    </xf>
    <xf numFmtId="3" fontId="26" fillId="0" borderId="13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3" fontId="25" fillId="0" borderId="15" xfId="0" applyNumberFormat="1" applyFont="1" applyBorder="1" applyAlignment="1">
      <alignment horizontal="center"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4" xfId="0" applyFont="1" applyBorder="1" applyAlignment="1">
      <alignment wrapText="1"/>
    </xf>
    <xf numFmtId="3" fontId="25" fillId="0" borderId="15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wrapText="1"/>
    </xf>
    <xf numFmtId="0" fontId="25" fillId="0" borderId="17" xfId="0" applyFont="1" applyBorder="1" applyAlignment="1">
      <alignment horizontal="center" vertical="top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4" xfId="0" applyFont="1" applyBorder="1" applyAlignment="1">
      <alignment wrapText="1"/>
    </xf>
    <xf numFmtId="3" fontId="26" fillId="0" borderId="15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" fillId="0" borderId="0" xfId="53" applyFont="1" applyFill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right" vertical="center"/>
      <protection/>
    </xf>
    <xf numFmtId="0" fontId="4" fillId="0" borderId="19" xfId="52" applyFont="1" applyFill="1" applyBorder="1" applyAlignment="1">
      <alignment horizontal="right" vertical="center"/>
      <protection/>
    </xf>
    <xf numFmtId="0" fontId="4" fillId="0" borderId="20" xfId="52" applyFont="1" applyFill="1" applyBorder="1" applyAlignment="1">
      <alignment horizontal="right" vertical="center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left" vertical="center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right" vertical="center"/>
      <protection/>
    </xf>
    <xf numFmtId="0" fontId="4" fillId="0" borderId="23" xfId="52" applyFont="1" applyFill="1" applyBorder="1" applyAlignment="1">
      <alignment horizontal="right" vertical="center"/>
      <protection/>
    </xf>
    <xf numFmtId="0" fontId="4" fillId="0" borderId="24" xfId="52" applyFont="1" applyFill="1" applyBorder="1" applyAlignment="1">
      <alignment horizontal="right" vertical="center"/>
      <protection/>
    </xf>
    <xf numFmtId="0" fontId="4" fillId="0" borderId="21" xfId="52" applyFont="1" applyFill="1" applyBorder="1" applyAlignment="1">
      <alignment horizontal="right" vertical="center"/>
      <protection/>
    </xf>
    <xf numFmtId="0" fontId="4" fillId="0" borderId="25" xfId="52" applyFont="1" applyFill="1" applyBorder="1" applyAlignment="1">
      <alignment horizontal="right" vertical="center"/>
      <protection/>
    </xf>
    <xf numFmtId="0" fontId="4" fillId="0" borderId="26" xfId="52" applyFont="1" applyFill="1" applyBorder="1" applyAlignment="1">
      <alignment horizontal="right" vertical="center"/>
      <protection/>
    </xf>
    <xf numFmtId="0" fontId="4" fillId="0" borderId="27" xfId="52" applyFont="1" applyFill="1" applyBorder="1" applyAlignment="1">
      <alignment horizontal="right" vertical="center"/>
      <protection/>
    </xf>
    <xf numFmtId="0" fontId="0" fillId="0" borderId="28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horizontal="left" vertical="center"/>
      <protection/>
    </xf>
    <xf numFmtId="0" fontId="4" fillId="0" borderId="30" xfId="52" applyFont="1" applyFill="1" applyBorder="1" applyAlignment="1">
      <alignment horizontal="right" vertical="center"/>
      <protection/>
    </xf>
    <xf numFmtId="0" fontId="0" fillId="0" borderId="18" xfId="52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right" vertical="center"/>
      <protection/>
    </xf>
    <xf numFmtId="0" fontId="4" fillId="0" borderId="24" xfId="53" applyFont="1" applyFill="1" applyBorder="1" applyAlignment="1">
      <alignment horizontal="right" vertical="center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right" vertical="center"/>
      <protection/>
    </xf>
    <xf numFmtId="0" fontId="4" fillId="0" borderId="21" xfId="53" applyFont="1" applyFill="1" applyBorder="1" applyAlignment="1">
      <alignment horizontal="right" vertical="center"/>
      <protection/>
    </xf>
    <xf numFmtId="0" fontId="4" fillId="0" borderId="27" xfId="53" applyFont="1" applyFill="1" applyBorder="1" applyAlignment="1">
      <alignment horizontal="right" vertical="center"/>
      <protection/>
    </xf>
    <xf numFmtId="0" fontId="3" fillId="0" borderId="21" xfId="53" applyFont="1" applyFill="1" applyBorder="1" applyAlignment="1">
      <alignment horizontal="left" vertical="center" wrapText="1"/>
      <protection/>
    </xf>
    <xf numFmtId="0" fontId="4" fillId="0" borderId="25" xfId="53" applyFont="1" applyFill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4" fillId="0" borderId="29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4" fillId="0" borderId="34" xfId="53" applyFont="1" applyFill="1" applyBorder="1" applyAlignment="1">
      <alignment horizontal="right" vertical="center"/>
      <protection/>
    </xf>
    <xf numFmtId="0" fontId="1" fillId="0" borderId="28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right" vertical="center"/>
      <protection/>
    </xf>
    <xf numFmtId="0" fontId="4" fillId="0" borderId="36" xfId="53" applyFont="1" applyFill="1" applyBorder="1" applyAlignment="1">
      <alignment horizontal="right" vertical="center"/>
      <protection/>
    </xf>
    <xf numFmtId="0" fontId="0" fillId="0" borderId="28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3" fillId="0" borderId="29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29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2" fillId="0" borderId="0" xfId="54" applyFont="1" applyFill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/>
      <protection/>
    </xf>
    <xf numFmtId="0" fontId="0" fillId="0" borderId="19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3" fillId="0" borderId="21" xfId="54" applyFont="1" applyFill="1" applyBorder="1" applyAlignment="1">
      <alignment horizontal="left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right" vertical="center"/>
      <protection/>
    </xf>
    <xf numFmtId="0" fontId="4" fillId="0" borderId="23" xfId="54" applyFont="1" applyFill="1" applyBorder="1" applyAlignment="1">
      <alignment horizontal="right" vertical="center"/>
      <protection/>
    </xf>
    <xf numFmtId="0" fontId="4" fillId="0" borderId="24" xfId="54" applyFont="1" applyFill="1" applyBorder="1" applyAlignment="1">
      <alignment horizontal="right" vertical="center"/>
      <protection/>
    </xf>
    <xf numFmtId="0" fontId="4" fillId="0" borderId="25" xfId="54" applyFont="1" applyFill="1" applyBorder="1" applyAlignment="1">
      <alignment horizontal="right" vertical="center"/>
      <protection/>
    </xf>
    <xf numFmtId="0" fontId="4" fillId="0" borderId="21" xfId="54" applyFont="1" applyFill="1" applyBorder="1" applyAlignment="1">
      <alignment horizontal="right" vertical="center"/>
      <protection/>
    </xf>
    <xf numFmtId="0" fontId="4" fillId="0" borderId="27" xfId="54" applyFont="1" applyFill="1" applyBorder="1" applyAlignment="1">
      <alignment horizontal="right" vertical="center"/>
      <protection/>
    </xf>
    <xf numFmtId="0" fontId="4" fillId="0" borderId="35" xfId="54" applyFont="1" applyFill="1" applyBorder="1" applyAlignment="1">
      <alignment horizontal="right" vertical="center"/>
      <protection/>
    </xf>
    <xf numFmtId="0" fontId="4" fillId="0" borderId="34" xfId="54" applyFont="1" applyFill="1" applyBorder="1" applyAlignment="1">
      <alignment horizontal="right" vertical="center"/>
      <protection/>
    </xf>
    <xf numFmtId="0" fontId="4" fillId="0" borderId="36" xfId="54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4" fillId="0" borderId="41" xfId="55" applyFont="1" applyFill="1" applyBorder="1" applyAlignment="1">
      <alignment horizontal="right" wrapText="1"/>
      <protection/>
    </xf>
    <xf numFmtId="0" fontId="4" fillId="0" borderId="39" xfId="55" applyFont="1" applyFill="1" applyBorder="1" applyAlignment="1">
      <alignment horizontal="right" wrapText="1"/>
      <protection/>
    </xf>
    <xf numFmtId="0" fontId="4" fillId="0" borderId="42" xfId="55" applyFont="1" applyFill="1" applyBorder="1" applyAlignment="1">
      <alignment horizontal="right" wrapText="1"/>
      <protection/>
    </xf>
    <xf numFmtId="0" fontId="4" fillId="0" borderId="43" xfId="55" applyFont="1" applyFill="1" applyBorder="1" applyAlignment="1">
      <alignment horizontal="right" wrapText="1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0" fillId="0" borderId="29" xfId="55" applyFont="1" applyFill="1" applyBorder="1" applyAlignment="1">
      <alignment horizontal="left" vertical="center" wrapText="1"/>
      <protection/>
    </xf>
    <xf numFmtId="0" fontId="0" fillId="0" borderId="21" xfId="55" applyFont="1" applyFill="1" applyBorder="1" applyAlignment="1">
      <alignment horizontal="left" vertical="center" wrapText="1"/>
      <protection/>
    </xf>
    <xf numFmtId="0" fontId="0" fillId="0" borderId="21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/>
    </xf>
    <xf numFmtId="0" fontId="4" fillId="0" borderId="44" xfId="55" applyFont="1" applyFill="1" applyBorder="1" applyAlignment="1">
      <alignment horizontal="right" wrapText="1"/>
      <protection/>
    </xf>
    <xf numFmtId="0" fontId="4" fillId="0" borderId="45" xfId="55" applyFont="1" applyFill="1" applyBorder="1" applyAlignment="1">
      <alignment horizontal="right" wrapText="1"/>
      <protection/>
    </xf>
    <xf numFmtId="0" fontId="0" fillId="0" borderId="37" xfId="55" applyFont="1" applyFill="1" applyBorder="1" applyAlignment="1">
      <alignment horizontal="left" wrapText="1"/>
      <protection/>
    </xf>
    <xf numFmtId="0" fontId="0" fillId="0" borderId="0" xfId="55" applyFont="1" applyFill="1" applyBorder="1" applyAlignment="1">
      <alignment horizontal="left" wrapText="1"/>
      <protection/>
    </xf>
    <xf numFmtId="0" fontId="0" fillId="0" borderId="46" xfId="55" applyFont="1" applyFill="1" applyBorder="1" applyAlignment="1">
      <alignment horizontal="left" wrapText="1"/>
      <protection/>
    </xf>
    <xf numFmtId="0" fontId="0" fillId="0" borderId="39" xfId="55" applyFont="1" applyFill="1" applyBorder="1" applyAlignment="1">
      <alignment horizontal="left" wrapText="1"/>
      <protection/>
    </xf>
    <xf numFmtId="0" fontId="0" fillId="0" borderId="42" xfId="55" applyFont="1" applyFill="1" applyBorder="1" applyAlignment="1">
      <alignment horizontal="left" wrapText="1"/>
      <protection/>
    </xf>
    <xf numFmtId="0" fontId="0" fillId="0" borderId="43" xfId="55" applyFont="1" applyFill="1" applyBorder="1" applyAlignment="1">
      <alignment horizontal="left" wrapText="1"/>
      <protection/>
    </xf>
    <xf numFmtId="0" fontId="0" fillId="0" borderId="47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42" xfId="55" applyFont="1" applyFill="1" applyBorder="1" applyAlignment="1">
      <alignment horizontal="center"/>
      <protection/>
    </xf>
    <xf numFmtId="0" fontId="0" fillId="0" borderId="43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44" xfId="55" applyFont="1" applyFill="1" applyBorder="1" applyAlignment="1">
      <alignment horizontal="center" wrapText="1"/>
      <protection/>
    </xf>
    <xf numFmtId="0" fontId="4" fillId="0" borderId="39" xfId="55" applyFont="1" applyFill="1" applyBorder="1" applyAlignment="1">
      <alignment horizontal="center" wrapText="1"/>
      <protection/>
    </xf>
    <xf numFmtId="0" fontId="4" fillId="0" borderId="42" xfId="55" applyFont="1" applyFill="1" applyBorder="1" applyAlignment="1">
      <alignment horizontal="center" wrapText="1"/>
      <protection/>
    </xf>
    <xf numFmtId="0" fontId="4" fillId="0" borderId="45" xfId="55" applyFont="1" applyFill="1" applyBorder="1" applyAlignment="1">
      <alignment horizontal="center" wrapText="1"/>
      <protection/>
    </xf>
    <xf numFmtId="0" fontId="4" fillId="0" borderId="48" xfId="55" applyFont="1" applyFill="1" applyBorder="1" applyAlignment="1">
      <alignment horizontal="right" wrapText="1"/>
      <protection/>
    </xf>
    <xf numFmtId="0" fontId="4" fillId="0" borderId="49" xfId="55" applyFont="1" applyFill="1" applyBorder="1" applyAlignment="1">
      <alignment horizontal="right" wrapText="1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left" vertical="center" wrapText="1"/>
      <protection/>
    </xf>
    <xf numFmtId="0" fontId="3" fillId="0" borderId="28" xfId="55" applyFont="1" applyFill="1" applyBorder="1" applyAlignment="1">
      <alignment horizontal="left" vertical="center" wrapText="1"/>
      <protection/>
    </xf>
    <xf numFmtId="0" fontId="4" fillId="0" borderId="25" xfId="56" applyFont="1" applyFill="1" applyBorder="1" applyAlignment="1">
      <alignment horizontal="right" vertical="center"/>
      <protection/>
    </xf>
    <xf numFmtId="1" fontId="4" fillId="0" borderId="18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center" vertical="center" wrapText="1"/>
      <protection/>
    </xf>
    <xf numFmtId="0" fontId="0" fillId="0" borderId="28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left" vertical="center" wrapText="1"/>
      <protection/>
    </xf>
    <xf numFmtId="0" fontId="0" fillId="0" borderId="21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right" vertic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21" xfId="56" applyNumberFormat="1" applyFont="1" applyFill="1" applyBorder="1" applyAlignment="1">
      <alignment horizontal="right" vertical="center"/>
      <protection/>
    </xf>
    <xf numFmtId="0" fontId="4" fillId="0" borderId="21" xfId="56" applyFont="1" applyFill="1" applyBorder="1" applyAlignment="1">
      <alignment horizontal="right" vertical="center"/>
      <protection/>
    </xf>
    <xf numFmtId="1" fontId="4" fillId="0" borderId="52" xfId="56" applyNumberFormat="1" applyFont="1" applyFill="1" applyBorder="1" applyAlignment="1">
      <alignment horizontal="right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1" fontId="4" fillId="0" borderId="23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27" xfId="56" applyNumberFormat="1" applyFont="1" applyFill="1" applyBorder="1" applyAlignment="1">
      <alignment horizontal="righ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0" fillId="0" borderId="29" xfId="56" applyFont="1" applyFill="1" applyBorder="1" applyAlignment="1">
      <alignment vertical="center"/>
      <protection/>
    </xf>
    <xf numFmtId="0" fontId="0" fillId="0" borderId="29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40" xfId="56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1" fillId="0" borderId="33" xfId="56" applyFill="1" applyBorder="1" applyAlignment="1">
      <alignment/>
      <protection/>
    </xf>
    <xf numFmtId="0" fontId="0" fillId="0" borderId="31" xfId="56" applyFont="1" applyFill="1" applyBorder="1" applyAlignment="1">
      <alignment horizontal="left" vertical="center"/>
      <protection/>
    </xf>
    <xf numFmtId="0" fontId="1" fillId="0" borderId="31" xfId="56" applyFill="1" applyBorder="1" applyAlignment="1">
      <alignment horizontal="center" vertical="center"/>
      <protection/>
    </xf>
    <xf numFmtId="0" fontId="1" fillId="0" borderId="31" xfId="56" applyFill="1" applyBorder="1" applyAlignment="1">
      <alignment/>
      <protection/>
    </xf>
    <xf numFmtId="0" fontId="1" fillId="0" borderId="38" xfId="56" applyFill="1" applyBorder="1" applyAlignment="1">
      <alignment/>
      <protection/>
    </xf>
    <xf numFmtId="0" fontId="4" fillId="0" borderId="27" xfId="56" applyFont="1" applyFill="1" applyBorder="1" applyAlignment="1">
      <alignment horizontal="right" vertical="center"/>
      <protection/>
    </xf>
    <xf numFmtId="0" fontId="1" fillId="0" borderId="21" xfId="56" applyFont="1" applyFill="1" applyBorder="1" applyAlignment="1">
      <alignment horizontal="center" vertical="center" wrapText="1"/>
      <protection/>
    </xf>
    <xf numFmtId="0" fontId="0" fillId="0" borderId="21" xfId="56" applyFont="1" applyFill="1" applyBorder="1" applyAlignment="1">
      <alignment horizontal="center" vertical="center" wrapText="1"/>
      <protection/>
    </xf>
    <xf numFmtId="0" fontId="4" fillId="0" borderId="36" xfId="56" applyFont="1" applyFill="1" applyBorder="1" applyAlignment="1">
      <alignment horizontal="right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32" xfId="56" applyFont="1" applyFill="1" applyBorder="1" applyAlignment="1">
      <alignment horizontal="center" vertical="center"/>
      <protection/>
    </xf>
    <xf numFmtId="1" fontId="4" fillId="0" borderId="53" xfId="56" applyNumberFormat="1" applyFont="1" applyFill="1" applyBorder="1" applyAlignment="1">
      <alignment horizontal="right"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0" fillId="0" borderId="39" xfId="56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horizontal="right" vertical="center"/>
      <protection/>
    </xf>
    <xf numFmtId="0" fontId="4" fillId="0" borderId="39" xfId="56" applyFont="1" applyFill="1" applyBorder="1" applyAlignment="1">
      <alignment horizontal="center" vertical="center"/>
      <protection/>
    </xf>
    <xf numFmtId="0" fontId="1" fillId="0" borderId="33" xfId="56" applyFill="1" applyBorder="1" applyAlignment="1">
      <alignment horizontal="center"/>
      <protection/>
    </xf>
    <xf numFmtId="0" fontId="1" fillId="0" borderId="31" xfId="56" applyFill="1" applyBorder="1" applyAlignment="1">
      <alignment horizontal="center"/>
      <protection/>
    </xf>
    <xf numFmtId="0" fontId="1" fillId="0" borderId="37" xfId="56" applyFill="1" applyBorder="1" applyAlignment="1">
      <alignment/>
      <protection/>
    </xf>
    <xf numFmtId="0" fontId="1" fillId="0" borderId="54" xfId="56" applyFill="1" applyBorder="1" applyAlignment="1">
      <alignment/>
      <protection/>
    </xf>
    <xf numFmtId="0" fontId="4" fillId="0" borderId="20" xfId="56" applyFont="1" applyFill="1" applyBorder="1" applyAlignment="1">
      <alignment horizontal="right" vertical="center"/>
      <protection/>
    </xf>
    <xf numFmtId="0" fontId="4" fillId="0" borderId="55" xfId="56" applyFont="1" applyFill="1" applyBorder="1" applyAlignment="1">
      <alignment horizontal="right" vertical="center"/>
      <protection/>
    </xf>
    <xf numFmtId="0" fontId="1" fillId="0" borderId="19" xfId="56" applyFont="1" applyFill="1" applyBorder="1" applyAlignment="1">
      <alignment horizontal="center" vertical="center" wrapText="1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0" fontId="4" fillId="0" borderId="56" xfId="57" applyFont="1" applyFill="1" applyBorder="1" applyAlignment="1">
      <alignment horizontal="right" vertical="center"/>
      <protection/>
    </xf>
    <xf numFmtId="0" fontId="4" fillId="0" borderId="57" xfId="57" applyFont="1" applyFill="1" applyBorder="1" applyAlignment="1">
      <alignment horizontal="right" vertical="center"/>
      <protection/>
    </xf>
    <xf numFmtId="0" fontId="4" fillId="0" borderId="58" xfId="57" applyFont="1" applyFill="1" applyBorder="1" applyAlignment="1">
      <alignment horizontal="right" vertical="center"/>
      <protection/>
    </xf>
    <xf numFmtId="0" fontId="4" fillId="0" borderId="52" xfId="57" applyFont="1" applyFill="1" applyBorder="1" applyAlignment="1">
      <alignment horizontal="right" vertical="center"/>
      <protection/>
    </xf>
    <xf numFmtId="1" fontId="4" fillId="0" borderId="58" xfId="57" applyNumberFormat="1" applyFont="1" applyFill="1" applyBorder="1" applyAlignment="1">
      <alignment horizontal="right" vertical="center"/>
      <protection/>
    </xf>
    <xf numFmtId="1" fontId="4" fillId="0" borderId="35" xfId="57" applyNumberFormat="1" applyFont="1" applyFill="1" applyBorder="1" applyAlignment="1">
      <alignment horizontal="right" vertical="center"/>
      <protection/>
    </xf>
    <xf numFmtId="0" fontId="4" fillId="0" borderId="36" xfId="57" applyFont="1" applyFill="1" applyBorder="1" applyAlignment="1">
      <alignment horizontal="right" vertical="center"/>
      <protection/>
    </xf>
    <xf numFmtId="0" fontId="2" fillId="0" borderId="0" xfId="58" applyFont="1" applyFill="1" applyAlignment="1">
      <alignment horizontal="center" vertical="center" wrapText="1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 wrapText="1"/>
      <protection/>
    </xf>
    <xf numFmtId="0" fontId="0" fillId="0" borderId="28" xfId="58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right" vertical="center"/>
      <protection/>
    </xf>
    <xf numFmtId="0" fontId="4" fillId="0" borderId="25" xfId="58" applyFont="1" applyFill="1" applyBorder="1" applyAlignment="1">
      <alignment horizontal="right" vertical="center"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right" vertical="center"/>
      <protection/>
    </xf>
    <xf numFmtId="0" fontId="2" fillId="0" borderId="0" xfId="59" applyFont="1" applyFill="1" applyAlignment="1">
      <alignment horizontal="center" vertical="center" wrapText="1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4" fillId="0" borderId="21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right" vertical="center"/>
      <protection/>
    </xf>
    <xf numFmtId="0" fontId="3" fillId="0" borderId="21" xfId="59" applyFont="1" applyFill="1" applyBorder="1" applyAlignment="1">
      <alignment horizontal="left" vertical="center" wrapText="1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4" fillId="0" borderId="23" xfId="59" applyFont="1" applyFill="1" applyBorder="1" applyAlignment="1">
      <alignment horizontal="right" vertical="center"/>
      <protection/>
    </xf>
    <xf numFmtId="0" fontId="4" fillId="0" borderId="21" xfId="59" applyFont="1" applyFill="1" applyBorder="1" applyAlignment="1">
      <alignment horizontal="right" vertical="center"/>
      <protection/>
    </xf>
    <xf numFmtId="0" fontId="4" fillId="0" borderId="27" xfId="59" applyFont="1" applyFill="1" applyBorder="1" applyAlignment="1">
      <alignment horizontal="right" vertical="center"/>
      <protection/>
    </xf>
    <xf numFmtId="0" fontId="4" fillId="0" borderId="22" xfId="59" applyFont="1" applyFill="1" applyBorder="1" applyAlignment="1">
      <alignment horizontal="right" vertical="center"/>
      <protection/>
    </xf>
    <xf numFmtId="0" fontId="4" fillId="0" borderId="24" xfId="59" applyFont="1" applyFill="1" applyBorder="1" applyAlignment="1">
      <alignment horizontal="right" vertical="center"/>
      <protection/>
    </xf>
    <xf numFmtId="0" fontId="2" fillId="0" borderId="0" xfId="60" applyFont="1" applyFill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28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left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right" vertical="center"/>
      <protection/>
    </xf>
    <xf numFmtId="0" fontId="4" fillId="0" borderId="57" xfId="60" applyFont="1" applyFill="1" applyBorder="1" applyAlignment="1">
      <alignment horizontal="right" vertical="center"/>
      <protection/>
    </xf>
    <xf numFmtId="0" fontId="0" fillId="0" borderId="37" xfId="60" applyFont="1" applyFill="1" applyBorder="1" applyAlignment="1">
      <alignment horizontal="left" vertical="center"/>
      <protection/>
    </xf>
    <xf numFmtId="0" fontId="4" fillId="0" borderId="58" xfId="60" applyFont="1" applyFill="1" applyBorder="1" applyAlignment="1">
      <alignment horizontal="right" vertical="center"/>
      <protection/>
    </xf>
    <xf numFmtId="0" fontId="4" fillId="0" borderId="52" xfId="60" applyFont="1" applyFill="1" applyBorder="1" applyAlignment="1">
      <alignment horizontal="right" vertical="center"/>
      <protection/>
    </xf>
    <xf numFmtId="0" fontId="0" fillId="0" borderId="39" xfId="60" applyFont="1" applyFill="1" applyBorder="1" applyAlignment="1">
      <alignment horizontal="left" vertical="center" wrapText="1"/>
      <protection/>
    </xf>
    <xf numFmtId="0" fontId="0" fillId="0" borderId="2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right" vertical="center"/>
      <protection/>
    </xf>
    <xf numFmtId="0" fontId="4" fillId="0" borderId="32" xfId="60" applyFont="1" applyFill="1" applyBorder="1" applyAlignment="1">
      <alignment horizontal="right" vertical="center"/>
      <protection/>
    </xf>
    <xf numFmtId="0" fontId="0" fillId="0" borderId="18" xfId="60" applyFont="1" applyFill="1" applyBorder="1" applyAlignment="1">
      <alignment horizontal="left" vertical="center" wrapText="1"/>
      <protection/>
    </xf>
    <xf numFmtId="0" fontId="4" fillId="0" borderId="59" xfId="60" applyFont="1" applyFill="1" applyBorder="1" applyAlignment="1">
      <alignment horizontal="right" vertical="center"/>
      <protection/>
    </xf>
    <xf numFmtId="0" fontId="4" fillId="0" borderId="60" xfId="60" applyFont="1" applyFill="1" applyBorder="1" applyAlignment="1">
      <alignment horizontal="right" vertical="center"/>
      <protection/>
    </xf>
    <xf numFmtId="0" fontId="1" fillId="0" borderId="37" xfId="60" applyFill="1" applyBorder="1" applyAlignment="1">
      <alignment/>
      <protection/>
    </xf>
    <xf numFmtId="0" fontId="0" fillId="0" borderId="61" xfId="60" applyFont="1" applyFill="1" applyBorder="1" applyAlignment="1">
      <alignment horizontal="center" vertical="center"/>
      <protection/>
    </xf>
    <xf numFmtId="0" fontId="0" fillId="0" borderId="62" xfId="60" applyFont="1" applyFill="1" applyBorder="1" applyAlignment="1">
      <alignment horizontal="center" vertical="center"/>
      <protection/>
    </xf>
    <xf numFmtId="0" fontId="0" fillId="0" borderId="63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right" vertical="center"/>
      <protection/>
    </xf>
    <xf numFmtId="0" fontId="4" fillId="0" borderId="46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right" vertical="center"/>
      <protection/>
    </xf>
    <xf numFmtId="0" fontId="4" fillId="0" borderId="24" xfId="60" applyFont="1" applyFill="1" applyBorder="1" applyAlignment="1">
      <alignment horizontal="right" vertical="center"/>
      <protection/>
    </xf>
    <xf numFmtId="0" fontId="4" fillId="0" borderId="27" xfId="60" applyFont="1" applyFill="1" applyBorder="1" applyAlignment="1">
      <alignment horizontal="right" vertical="center"/>
      <protection/>
    </xf>
    <xf numFmtId="0" fontId="4" fillId="0" borderId="23" xfId="60" applyFont="1" applyFill="1" applyBorder="1" applyAlignment="1">
      <alignment horizontal="right" vertical="center"/>
      <protection/>
    </xf>
    <xf numFmtId="0" fontId="4" fillId="0" borderId="21" xfId="60" applyFont="1" applyFill="1" applyBorder="1" applyAlignment="1">
      <alignment horizontal="right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Обычный_Таблица2" xfId="53"/>
    <cellStyle name="Обычный_Таблица3" xfId="54"/>
    <cellStyle name="Обычный_Таблица4" xfId="55"/>
    <cellStyle name="Обычный_Таблица5" xfId="56"/>
    <cellStyle name="Обычный_Таблица6" xfId="57"/>
    <cellStyle name="Обычный_Таблица7" xfId="58"/>
    <cellStyle name="Обычный_Таблица8" xfId="59"/>
    <cellStyle name="Обычный_Таблица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48"/>
  <sheetViews>
    <sheetView zoomScalePageLayoutView="0" workbookViewId="0" topLeftCell="A31">
      <selection activeCell="Q12" sqref="Q12:T12"/>
    </sheetView>
  </sheetViews>
  <sheetFormatPr defaultColWidth="8.140625" defaultRowHeight="12.75"/>
  <cols>
    <col min="1" max="1" width="0.85546875" style="45" customWidth="1"/>
    <col min="2" max="64" width="2.7109375" style="45" customWidth="1"/>
    <col min="65" max="16384" width="8.140625" style="45" customWidth="1"/>
  </cols>
  <sheetData>
    <row r="1" ht="6.75" customHeight="1"/>
    <row r="2" ht="12" customHeight="1">
      <c r="BD2" s="45" t="s">
        <v>0</v>
      </c>
    </row>
    <row r="3" ht="12" customHeight="1">
      <c r="BD3" s="45" t="s">
        <v>1</v>
      </c>
    </row>
    <row r="4" ht="12" customHeight="1">
      <c r="BD4" s="45" t="s">
        <v>2</v>
      </c>
    </row>
    <row r="5" spans="17:56" ht="12" customHeight="1">
      <c r="Q5" s="46"/>
      <c r="R5" s="47"/>
      <c r="S5" s="46"/>
      <c r="V5" s="46"/>
      <c r="BD5" s="45" t="s">
        <v>3</v>
      </c>
    </row>
    <row r="6" spans="2:64" ht="13.5"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2:64" ht="13.5">
      <c r="B7" s="92" t="s">
        <v>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9" spans="2:64" ht="13.5" customHeight="1">
      <c r="B9" s="90" t="s">
        <v>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 t="s">
        <v>7</v>
      </c>
      <c r="P9" s="90"/>
      <c r="Q9" s="90" t="s">
        <v>8</v>
      </c>
      <c r="R9" s="90"/>
      <c r="S9" s="90"/>
      <c r="T9" s="90"/>
      <c r="U9" s="90" t="s">
        <v>9</v>
      </c>
      <c r="V9" s="90"/>
      <c r="W9" s="90"/>
      <c r="X9" s="90"/>
      <c r="Y9" s="90"/>
      <c r="Z9" s="90"/>
      <c r="AA9" s="90"/>
      <c r="AB9" s="90"/>
      <c r="AC9" s="90" t="s">
        <v>10</v>
      </c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 t="s">
        <v>11</v>
      </c>
      <c r="BF9" s="90"/>
      <c r="BG9" s="90"/>
      <c r="BH9" s="90"/>
      <c r="BI9" s="90"/>
      <c r="BJ9" s="90"/>
      <c r="BK9" s="90"/>
      <c r="BL9" s="90"/>
    </row>
    <row r="10" spans="2:64" ht="13.5" customHeigh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 t="s">
        <v>12</v>
      </c>
      <c r="V10" s="91"/>
      <c r="W10" s="91"/>
      <c r="X10" s="91"/>
      <c r="Y10" s="91" t="s">
        <v>13</v>
      </c>
      <c r="Z10" s="91"/>
      <c r="AA10" s="91"/>
      <c r="AB10" s="91"/>
      <c r="AC10" s="91" t="s">
        <v>14</v>
      </c>
      <c r="AD10" s="91"/>
      <c r="AE10" s="91"/>
      <c r="AF10" s="91"/>
      <c r="AG10" s="90" t="s">
        <v>15</v>
      </c>
      <c r="AH10" s="90"/>
      <c r="AI10" s="90"/>
      <c r="AJ10" s="90"/>
      <c r="AK10" s="90"/>
      <c r="AL10" s="90"/>
      <c r="AM10" s="90"/>
      <c r="AN10" s="90"/>
      <c r="AO10" s="91" t="s">
        <v>16</v>
      </c>
      <c r="AP10" s="91"/>
      <c r="AQ10" s="91"/>
      <c r="AR10" s="91"/>
      <c r="AS10" s="91" t="s">
        <v>17</v>
      </c>
      <c r="AT10" s="91"/>
      <c r="AU10" s="91"/>
      <c r="AV10" s="91"/>
      <c r="AW10" s="90" t="s">
        <v>18</v>
      </c>
      <c r="AX10" s="90"/>
      <c r="AY10" s="90"/>
      <c r="AZ10" s="90"/>
      <c r="BA10" s="90"/>
      <c r="BB10" s="90"/>
      <c r="BC10" s="90"/>
      <c r="BD10" s="90"/>
      <c r="BE10" s="91" t="s">
        <v>12</v>
      </c>
      <c r="BF10" s="91"/>
      <c r="BG10" s="91"/>
      <c r="BH10" s="91"/>
      <c r="BI10" s="91" t="s">
        <v>13</v>
      </c>
      <c r="BJ10" s="91"/>
      <c r="BK10" s="91"/>
      <c r="BL10" s="91"/>
    </row>
    <row r="11" spans="2:64" ht="42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 t="s">
        <v>12</v>
      </c>
      <c r="AH11" s="91"/>
      <c r="AI11" s="91"/>
      <c r="AJ11" s="91"/>
      <c r="AK11" s="91" t="s">
        <v>13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 t="s">
        <v>12</v>
      </c>
      <c r="AX11" s="91"/>
      <c r="AY11" s="91"/>
      <c r="AZ11" s="91"/>
      <c r="BA11" s="91" t="s">
        <v>19</v>
      </c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2:64" ht="12.75">
      <c r="B12" s="93" t="s">
        <v>20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0" t="s">
        <v>21</v>
      </c>
      <c r="P12" s="90"/>
      <c r="Q12" s="94" t="s">
        <v>22</v>
      </c>
      <c r="R12" s="94"/>
      <c r="S12" s="94"/>
      <c r="T12" s="94"/>
      <c r="U12" s="95" t="s">
        <v>23</v>
      </c>
      <c r="V12" s="95"/>
      <c r="W12" s="95"/>
      <c r="X12" s="95"/>
      <c r="Y12" s="97" t="s">
        <v>23</v>
      </c>
      <c r="Z12" s="97"/>
      <c r="AA12" s="97"/>
      <c r="AB12" s="97"/>
      <c r="AC12" s="97" t="s">
        <v>23</v>
      </c>
      <c r="AD12" s="97"/>
      <c r="AE12" s="97"/>
      <c r="AF12" s="97"/>
      <c r="AG12" s="97" t="s">
        <v>23</v>
      </c>
      <c r="AH12" s="97"/>
      <c r="AI12" s="97"/>
      <c r="AJ12" s="97"/>
      <c r="AK12" s="97" t="s">
        <v>23</v>
      </c>
      <c r="AL12" s="97"/>
      <c r="AM12" s="97"/>
      <c r="AN12" s="97"/>
      <c r="AO12" s="97" t="s">
        <v>23</v>
      </c>
      <c r="AP12" s="97"/>
      <c r="AQ12" s="97"/>
      <c r="AR12" s="97"/>
      <c r="AS12" s="97" t="s">
        <v>23</v>
      </c>
      <c r="AT12" s="97"/>
      <c r="AU12" s="97"/>
      <c r="AV12" s="97"/>
      <c r="AW12" s="97" t="s">
        <v>23</v>
      </c>
      <c r="AX12" s="97"/>
      <c r="AY12" s="97"/>
      <c r="AZ12" s="97"/>
      <c r="BA12" s="97" t="s">
        <v>23</v>
      </c>
      <c r="BB12" s="97"/>
      <c r="BC12" s="97"/>
      <c r="BD12" s="97"/>
      <c r="BE12" s="97" t="s">
        <v>23</v>
      </c>
      <c r="BF12" s="97"/>
      <c r="BG12" s="97"/>
      <c r="BH12" s="97"/>
      <c r="BI12" s="99" t="s">
        <v>23</v>
      </c>
      <c r="BJ12" s="99"/>
      <c r="BK12" s="99"/>
      <c r="BL12" s="99"/>
    </row>
    <row r="13" spans="2:64" ht="12.75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0" t="s">
        <v>24</v>
      </c>
      <c r="P13" s="90"/>
      <c r="Q13" s="94" t="s">
        <v>25</v>
      </c>
      <c r="R13" s="94"/>
      <c r="S13" s="94"/>
      <c r="T13" s="94"/>
      <c r="U13" s="96" t="s">
        <v>23</v>
      </c>
      <c r="V13" s="96"/>
      <c r="W13" s="96"/>
      <c r="X13" s="96"/>
      <c r="Y13" s="98" t="s">
        <v>23</v>
      </c>
      <c r="Z13" s="98"/>
      <c r="AA13" s="98"/>
      <c r="AB13" s="98"/>
      <c r="AC13" s="98" t="s">
        <v>23</v>
      </c>
      <c r="AD13" s="98"/>
      <c r="AE13" s="98"/>
      <c r="AF13" s="98"/>
      <c r="AG13" s="98" t="s">
        <v>23</v>
      </c>
      <c r="AH13" s="98"/>
      <c r="AI13" s="98"/>
      <c r="AJ13" s="98"/>
      <c r="AK13" s="98" t="s">
        <v>23</v>
      </c>
      <c r="AL13" s="98"/>
      <c r="AM13" s="98"/>
      <c r="AN13" s="98"/>
      <c r="AO13" s="98" t="s">
        <v>23</v>
      </c>
      <c r="AP13" s="98"/>
      <c r="AQ13" s="98"/>
      <c r="AR13" s="98"/>
      <c r="AS13" s="98" t="s">
        <v>23</v>
      </c>
      <c r="AT13" s="98"/>
      <c r="AU13" s="98"/>
      <c r="AV13" s="98"/>
      <c r="AW13" s="98" t="s">
        <v>23</v>
      </c>
      <c r="AX13" s="98"/>
      <c r="AY13" s="98"/>
      <c r="AZ13" s="98"/>
      <c r="BA13" s="98" t="s">
        <v>23</v>
      </c>
      <c r="BB13" s="98"/>
      <c r="BC13" s="98"/>
      <c r="BD13" s="98"/>
      <c r="BE13" s="98" t="s">
        <v>23</v>
      </c>
      <c r="BF13" s="98"/>
      <c r="BG13" s="98"/>
      <c r="BH13" s="98"/>
      <c r="BI13" s="101" t="s">
        <v>23</v>
      </c>
      <c r="BJ13" s="101"/>
      <c r="BK13" s="101"/>
      <c r="BL13" s="101"/>
    </row>
    <row r="14" spans="2:64" ht="9.7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7" spans="2:64" ht="13.5">
      <c r="B17" s="92" t="s">
        <v>26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9" spans="2:40" ht="42.75" customHeight="1">
      <c r="B19" s="90" t="s">
        <v>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102" t="s">
        <v>7</v>
      </c>
      <c r="P19" s="102"/>
      <c r="Q19" s="94" t="s">
        <v>27</v>
      </c>
      <c r="R19" s="94"/>
      <c r="S19" s="94"/>
      <c r="T19" s="94"/>
      <c r="U19" s="94"/>
      <c r="V19" s="94"/>
      <c r="W19" s="94"/>
      <c r="X19" s="94"/>
      <c r="Y19" s="94" t="s">
        <v>28</v>
      </c>
      <c r="Z19" s="94"/>
      <c r="AA19" s="94"/>
      <c r="AB19" s="94"/>
      <c r="AC19" s="94"/>
      <c r="AD19" s="94"/>
      <c r="AE19" s="94"/>
      <c r="AF19" s="94"/>
      <c r="AG19" s="94" t="s">
        <v>29</v>
      </c>
      <c r="AH19" s="94"/>
      <c r="AI19" s="94"/>
      <c r="AJ19" s="94"/>
      <c r="AK19" s="94"/>
      <c r="AL19" s="94"/>
      <c r="AM19" s="94"/>
      <c r="AN19" s="94"/>
    </row>
    <row r="20" spans="2:40" ht="12.75">
      <c r="B20" s="103" t="s">
        <v>30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90" t="s">
        <v>31</v>
      </c>
      <c r="P20" s="90"/>
      <c r="Q20" s="104" t="s">
        <v>23</v>
      </c>
      <c r="R20" s="104"/>
      <c r="S20" s="104"/>
      <c r="T20" s="104"/>
      <c r="U20" s="104"/>
      <c r="V20" s="104"/>
      <c r="W20" s="104"/>
      <c r="X20" s="104"/>
      <c r="Y20" s="100" t="s">
        <v>23</v>
      </c>
      <c r="Z20" s="100"/>
      <c r="AA20" s="100"/>
      <c r="AB20" s="100"/>
      <c r="AC20" s="100"/>
      <c r="AD20" s="100"/>
      <c r="AE20" s="100"/>
      <c r="AF20" s="100"/>
      <c r="AG20" s="99" t="s">
        <v>23</v>
      </c>
      <c r="AH20" s="99"/>
      <c r="AI20" s="99"/>
      <c r="AJ20" s="99"/>
      <c r="AK20" s="99"/>
      <c r="AL20" s="99"/>
      <c r="AM20" s="99"/>
      <c r="AN20" s="99"/>
    </row>
    <row r="21" spans="2:40" ht="9.7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ht="9.75">
      <c r="AN22" s="51" t="s">
        <v>32</v>
      </c>
    </row>
    <row r="23" spans="2:64" ht="13.5">
      <c r="B23" s="92" t="s">
        <v>33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2:40" ht="44.25" customHeight="1">
      <c r="B25" s="90" t="s">
        <v>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02" t="s">
        <v>7</v>
      </c>
      <c r="P25" s="102"/>
      <c r="Q25" s="94" t="s">
        <v>27</v>
      </c>
      <c r="R25" s="94"/>
      <c r="S25" s="94"/>
      <c r="T25" s="94"/>
      <c r="U25" s="94"/>
      <c r="V25" s="94"/>
      <c r="W25" s="94"/>
      <c r="X25" s="94"/>
      <c r="Y25" s="94" t="s">
        <v>28</v>
      </c>
      <c r="Z25" s="94"/>
      <c r="AA25" s="94"/>
      <c r="AB25" s="94"/>
      <c r="AC25" s="94"/>
      <c r="AD25" s="94"/>
      <c r="AE25" s="94"/>
      <c r="AF25" s="94"/>
      <c r="AG25" s="94" t="s">
        <v>29</v>
      </c>
      <c r="AH25" s="94"/>
      <c r="AI25" s="94"/>
      <c r="AJ25" s="94"/>
      <c r="AK25" s="94"/>
      <c r="AL25" s="94"/>
      <c r="AM25" s="94"/>
      <c r="AN25" s="94"/>
    </row>
    <row r="26" spans="2:40" ht="12.75">
      <c r="B26" s="103" t="s">
        <v>30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90" t="s">
        <v>34</v>
      </c>
      <c r="P26" s="90"/>
      <c r="Q26" s="104" t="s">
        <v>23</v>
      </c>
      <c r="R26" s="104"/>
      <c r="S26" s="104"/>
      <c r="T26" s="104"/>
      <c r="U26" s="104"/>
      <c r="V26" s="104"/>
      <c r="W26" s="104"/>
      <c r="X26" s="104"/>
      <c r="Y26" s="100" t="s">
        <v>23</v>
      </c>
      <c r="Z26" s="100"/>
      <c r="AA26" s="100"/>
      <c r="AB26" s="100"/>
      <c r="AC26" s="100"/>
      <c r="AD26" s="100"/>
      <c r="AE26" s="100"/>
      <c r="AF26" s="100"/>
      <c r="AG26" s="99" t="s">
        <v>23</v>
      </c>
      <c r="AH26" s="99"/>
      <c r="AI26" s="99"/>
      <c r="AJ26" s="99"/>
      <c r="AK26" s="99"/>
      <c r="AL26" s="99"/>
      <c r="AM26" s="99"/>
      <c r="AN26" s="99"/>
    </row>
    <row r="27" spans="2:40" ht="9.7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30" spans="2:64" ht="13.5">
      <c r="B30" s="92" t="s">
        <v>35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2" spans="2:52" ht="13.5" customHeight="1">
      <c r="B32" s="90" t="s">
        <v>6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 t="s">
        <v>7</v>
      </c>
      <c r="P32" s="90"/>
      <c r="Q32" s="90" t="s">
        <v>8</v>
      </c>
      <c r="R32" s="90"/>
      <c r="S32" s="90"/>
      <c r="T32" s="90"/>
      <c r="U32" s="90" t="s">
        <v>9</v>
      </c>
      <c r="V32" s="90"/>
      <c r="W32" s="90"/>
      <c r="X32" s="90"/>
      <c r="Y32" s="90"/>
      <c r="Z32" s="90"/>
      <c r="AA32" s="90"/>
      <c r="AB32" s="90"/>
      <c r="AC32" s="105" t="s">
        <v>10</v>
      </c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90" t="s">
        <v>11</v>
      </c>
      <c r="AT32" s="90"/>
      <c r="AU32" s="90"/>
      <c r="AV32" s="90"/>
      <c r="AW32" s="90"/>
      <c r="AX32" s="90"/>
      <c r="AY32" s="90"/>
      <c r="AZ32" s="90"/>
    </row>
    <row r="33" spans="2:52" ht="13.5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 t="s">
        <v>12</v>
      </c>
      <c r="V33" s="91"/>
      <c r="W33" s="91"/>
      <c r="X33" s="91"/>
      <c r="Y33" s="91" t="s">
        <v>36</v>
      </c>
      <c r="Z33" s="91"/>
      <c r="AA33" s="91"/>
      <c r="AB33" s="91"/>
      <c r="AC33" s="91" t="s">
        <v>14</v>
      </c>
      <c r="AD33" s="91"/>
      <c r="AE33" s="91"/>
      <c r="AF33" s="91"/>
      <c r="AG33" s="90" t="s">
        <v>15</v>
      </c>
      <c r="AH33" s="90"/>
      <c r="AI33" s="90"/>
      <c r="AJ33" s="90"/>
      <c r="AK33" s="90"/>
      <c r="AL33" s="90"/>
      <c r="AM33" s="90"/>
      <c r="AN33" s="90"/>
      <c r="AO33" s="91" t="s">
        <v>37</v>
      </c>
      <c r="AP33" s="91"/>
      <c r="AQ33" s="91"/>
      <c r="AR33" s="91"/>
      <c r="AS33" s="91" t="s">
        <v>12</v>
      </c>
      <c r="AT33" s="91"/>
      <c r="AU33" s="91"/>
      <c r="AV33" s="91"/>
      <c r="AW33" s="91" t="s">
        <v>36</v>
      </c>
      <c r="AX33" s="91"/>
      <c r="AY33" s="91"/>
      <c r="AZ33" s="91"/>
    </row>
    <row r="34" spans="2:52" ht="42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 t="s">
        <v>12</v>
      </c>
      <c r="AH34" s="91"/>
      <c r="AI34" s="91"/>
      <c r="AJ34" s="91"/>
      <c r="AK34" s="91" t="s">
        <v>36</v>
      </c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2:52" ht="12.75">
      <c r="B35" s="93" t="s">
        <v>38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0" t="s">
        <v>39</v>
      </c>
      <c r="P35" s="90"/>
      <c r="Q35" s="94" t="s">
        <v>22</v>
      </c>
      <c r="R35" s="94"/>
      <c r="S35" s="94"/>
      <c r="T35" s="94"/>
      <c r="U35" s="95" t="s">
        <v>23</v>
      </c>
      <c r="V35" s="95"/>
      <c r="W35" s="95"/>
      <c r="X35" s="95"/>
      <c r="Y35" s="97" t="s">
        <v>23</v>
      </c>
      <c r="Z35" s="97"/>
      <c r="AA35" s="97"/>
      <c r="AB35" s="97"/>
      <c r="AC35" s="97" t="s">
        <v>23</v>
      </c>
      <c r="AD35" s="97"/>
      <c r="AE35" s="97"/>
      <c r="AF35" s="97"/>
      <c r="AG35" s="97" t="s">
        <v>23</v>
      </c>
      <c r="AH35" s="97"/>
      <c r="AI35" s="97"/>
      <c r="AJ35" s="97"/>
      <c r="AK35" s="97" t="s">
        <v>23</v>
      </c>
      <c r="AL35" s="97"/>
      <c r="AM35" s="97"/>
      <c r="AN35" s="97"/>
      <c r="AO35" s="97" t="s">
        <v>23</v>
      </c>
      <c r="AP35" s="97"/>
      <c r="AQ35" s="97"/>
      <c r="AR35" s="97"/>
      <c r="AS35" s="97" t="s">
        <v>23</v>
      </c>
      <c r="AT35" s="97"/>
      <c r="AU35" s="97"/>
      <c r="AV35" s="97"/>
      <c r="AW35" s="99" t="s">
        <v>23</v>
      </c>
      <c r="AX35" s="99"/>
      <c r="AY35" s="99"/>
      <c r="AZ35" s="99"/>
    </row>
    <row r="36" spans="2:52" ht="12.7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0" t="s">
        <v>40</v>
      </c>
      <c r="P36" s="90"/>
      <c r="Q36" s="94" t="s">
        <v>25</v>
      </c>
      <c r="R36" s="94"/>
      <c r="S36" s="94"/>
      <c r="T36" s="94"/>
      <c r="U36" s="96" t="s">
        <v>23</v>
      </c>
      <c r="V36" s="96"/>
      <c r="W36" s="96"/>
      <c r="X36" s="96"/>
      <c r="Y36" s="98" t="s">
        <v>23</v>
      </c>
      <c r="Z36" s="98"/>
      <c r="AA36" s="98"/>
      <c r="AB36" s="98"/>
      <c r="AC36" s="98" t="s">
        <v>23</v>
      </c>
      <c r="AD36" s="98"/>
      <c r="AE36" s="98"/>
      <c r="AF36" s="98"/>
      <c r="AG36" s="98" t="s">
        <v>23</v>
      </c>
      <c r="AH36" s="98"/>
      <c r="AI36" s="98"/>
      <c r="AJ36" s="98"/>
      <c r="AK36" s="98" t="s">
        <v>23</v>
      </c>
      <c r="AL36" s="98"/>
      <c r="AM36" s="98"/>
      <c r="AN36" s="98"/>
      <c r="AO36" s="98" t="s">
        <v>23</v>
      </c>
      <c r="AP36" s="98"/>
      <c r="AQ36" s="98"/>
      <c r="AR36" s="98"/>
      <c r="AS36" s="98" t="s">
        <v>23</v>
      </c>
      <c r="AT36" s="98"/>
      <c r="AU36" s="98"/>
      <c r="AV36" s="98"/>
      <c r="AW36" s="101" t="s">
        <v>23</v>
      </c>
      <c r="AX36" s="101"/>
      <c r="AY36" s="101"/>
      <c r="AZ36" s="101"/>
    </row>
    <row r="37" spans="2:52" ht="9.7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ht="9.75">
      <c r="AV38" s="51" t="s">
        <v>41</v>
      </c>
    </row>
    <row r="39" spans="2:64" ht="13.5">
      <c r="B39" s="92" t="s">
        <v>42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1" spans="2:48" ht="13.5" customHeight="1">
      <c r="B41" s="90" t="s">
        <v>6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 t="s">
        <v>7</v>
      </c>
      <c r="P41" s="90"/>
      <c r="Q41" s="90" t="s">
        <v>8</v>
      </c>
      <c r="R41" s="90"/>
      <c r="S41" s="90"/>
      <c r="T41" s="90"/>
      <c r="U41" s="106" t="s">
        <v>9</v>
      </c>
      <c r="V41" s="106"/>
      <c r="W41" s="106"/>
      <c r="X41" s="106"/>
      <c r="Y41" s="88" t="s">
        <v>10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106" t="s">
        <v>11</v>
      </c>
      <c r="AT41" s="106"/>
      <c r="AU41" s="106"/>
      <c r="AV41" s="106"/>
    </row>
    <row r="42" spans="2:48" ht="13.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06"/>
      <c r="V42" s="106"/>
      <c r="W42" s="106"/>
      <c r="X42" s="106"/>
      <c r="Y42" s="91" t="s">
        <v>43</v>
      </c>
      <c r="Z42" s="91"/>
      <c r="AA42" s="91"/>
      <c r="AB42" s="91"/>
      <c r="AC42" s="89" t="s">
        <v>44</v>
      </c>
      <c r="AD42" s="89"/>
      <c r="AE42" s="89"/>
      <c r="AF42" s="89"/>
      <c r="AG42" s="89"/>
      <c r="AH42" s="89"/>
      <c r="AI42" s="89"/>
      <c r="AJ42" s="89"/>
      <c r="AK42" s="89" t="s">
        <v>45</v>
      </c>
      <c r="AL42" s="89"/>
      <c r="AM42" s="89"/>
      <c r="AN42" s="89"/>
      <c r="AO42" s="89"/>
      <c r="AP42" s="89"/>
      <c r="AQ42" s="89"/>
      <c r="AR42" s="89"/>
      <c r="AS42" s="106"/>
      <c r="AT42" s="106"/>
      <c r="AU42" s="106"/>
      <c r="AV42" s="106"/>
    </row>
    <row r="43" spans="2:48" ht="49.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106"/>
      <c r="V43" s="106"/>
      <c r="W43" s="106"/>
      <c r="X43" s="106"/>
      <c r="Y43" s="91"/>
      <c r="Z43" s="91"/>
      <c r="AA43" s="91"/>
      <c r="AB43" s="91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106"/>
      <c r="AT43" s="106"/>
      <c r="AU43" s="106"/>
      <c r="AV43" s="106"/>
    </row>
    <row r="44" spans="2:48" ht="12.75">
      <c r="B44" s="87" t="s">
        <v>46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90" t="s">
        <v>47</v>
      </c>
      <c r="P44" s="90"/>
      <c r="Q44" s="94" t="s">
        <v>22</v>
      </c>
      <c r="R44" s="94"/>
      <c r="S44" s="94"/>
      <c r="T44" s="94"/>
      <c r="U44" s="95" t="s">
        <v>23</v>
      </c>
      <c r="V44" s="95"/>
      <c r="W44" s="95"/>
      <c r="X44" s="95"/>
      <c r="Y44" s="97" t="s">
        <v>23</v>
      </c>
      <c r="Z44" s="97"/>
      <c r="AA44" s="97"/>
      <c r="AB44" s="97"/>
      <c r="AC44" s="86" t="s">
        <v>23</v>
      </c>
      <c r="AD44" s="86"/>
      <c r="AE44" s="86"/>
      <c r="AF44" s="86"/>
      <c r="AG44" s="86"/>
      <c r="AH44" s="86"/>
      <c r="AI44" s="86"/>
      <c r="AJ44" s="86"/>
      <c r="AK44" s="86" t="s">
        <v>23</v>
      </c>
      <c r="AL44" s="86"/>
      <c r="AM44" s="86"/>
      <c r="AN44" s="86"/>
      <c r="AO44" s="86"/>
      <c r="AP44" s="86"/>
      <c r="AQ44" s="86"/>
      <c r="AR44" s="86"/>
      <c r="AS44" s="99" t="s">
        <v>23</v>
      </c>
      <c r="AT44" s="99"/>
      <c r="AU44" s="99"/>
      <c r="AV44" s="99"/>
    </row>
    <row r="45" spans="2:48" ht="12.7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90" t="s">
        <v>48</v>
      </c>
      <c r="P45" s="90"/>
      <c r="Q45" s="94" t="s">
        <v>25</v>
      </c>
      <c r="R45" s="94"/>
      <c r="S45" s="94"/>
      <c r="T45" s="94"/>
      <c r="U45" s="96" t="s">
        <v>23</v>
      </c>
      <c r="V45" s="96"/>
      <c r="W45" s="96"/>
      <c r="X45" s="96"/>
      <c r="Y45" s="98" t="s">
        <v>23</v>
      </c>
      <c r="Z45" s="98"/>
      <c r="AA45" s="98"/>
      <c r="AB45" s="98"/>
      <c r="AC45" s="84" t="s">
        <v>23</v>
      </c>
      <c r="AD45" s="84"/>
      <c r="AE45" s="84"/>
      <c r="AF45" s="84"/>
      <c r="AG45" s="84"/>
      <c r="AH45" s="84"/>
      <c r="AI45" s="84"/>
      <c r="AJ45" s="84"/>
      <c r="AK45" s="84" t="s">
        <v>23</v>
      </c>
      <c r="AL45" s="84"/>
      <c r="AM45" s="84"/>
      <c r="AN45" s="84"/>
      <c r="AO45" s="84"/>
      <c r="AP45" s="84"/>
      <c r="AQ45" s="84"/>
      <c r="AR45" s="84"/>
      <c r="AS45" s="101" t="s">
        <v>23</v>
      </c>
      <c r="AT45" s="101"/>
      <c r="AU45" s="101"/>
      <c r="AV45" s="101"/>
    </row>
    <row r="46" spans="2:48" ht="18" customHeight="1">
      <c r="B46" s="87" t="s">
        <v>49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90" t="s">
        <v>50</v>
      </c>
      <c r="P46" s="90"/>
      <c r="Q46" s="94" t="s">
        <v>22</v>
      </c>
      <c r="R46" s="94"/>
      <c r="S46" s="94"/>
      <c r="T46" s="94"/>
      <c r="U46" s="96" t="s">
        <v>23</v>
      </c>
      <c r="V46" s="96"/>
      <c r="W46" s="96"/>
      <c r="X46" s="96"/>
      <c r="Y46" s="98" t="s">
        <v>23</v>
      </c>
      <c r="Z46" s="98"/>
      <c r="AA46" s="98"/>
      <c r="AB46" s="98"/>
      <c r="AC46" s="85" t="s">
        <v>23</v>
      </c>
      <c r="AD46" s="85"/>
      <c r="AE46" s="85"/>
      <c r="AF46" s="85"/>
      <c r="AG46" s="85"/>
      <c r="AH46" s="85"/>
      <c r="AI46" s="85"/>
      <c r="AJ46" s="85"/>
      <c r="AK46" s="85" t="s">
        <v>23</v>
      </c>
      <c r="AL46" s="85"/>
      <c r="AM46" s="85"/>
      <c r="AN46" s="85"/>
      <c r="AO46" s="85"/>
      <c r="AP46" s="85"/>
      <c r="AQ46" s="85"/>
      <c r="AR46" s="85"/>
      <c r="AS46" s="101" t="s">
        <v>23</v>
      </c>
      <c r="AT46" s="101"/>
      <c r="AU46" s="101"/>
      <c r="AV46" s="101"/>
    </row>
    <row r="47" spans="2:48" ht="24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90" t="s">
        <v>51</v>
      </c>
      <c r="P47" s="90"/>
      <c r="Q47" s="94" t="s">
        <v>25</v>
      </c>
      <c r="R47" s="94"/>
      <c r="S47" s="94"/>
      <c r="T47" s="94"/>
      <c r="U47" s="96" t="s">
        <v>23</v>
      </c>
      <c r="V47" s="96"/>
      <c r="W47" s="96"/>
      <c r="X47" s="96"/>
      <c r="Y47" s="98" t="s">
        <v>23</v>
      </c>
      <c r="Z47" s="98"/>
      <c r="AA47" s="98"/>
      <c r="AB47" s="98"/>
      <c r="AC47" s="84" t="s">
        <v>23</v>
      </c>
      <c r="AD47" s="84"/>
      <c r="AE47" s="84"/>
      <c r="AF47" s="84"/>
      <c r="AG47" s="84"/>
      <c r="AH47" s="84"/>
      <c r="AI47" s="84"/>
      <c r="AJ47" s="84"/>
      <c r="AK47" s="84" t="s">
        <v>23</v>
      </c>
      <c r="AL47" s="84"/>
      <c r="AM47" s="84"/>
      <c r="AN47" s="84"/>
      <c r="AO47" s="84"/>
      <c r="AP47" s="84"/>
      <c r="AQ47" s="84"/>
      <c r="AR47" s="84"/>
      <c r="AS47" s="101" t="s">
        <v>23</v>
      </c>
      <c r="AT47" s="101"/>
      <c r="AU47" s="101"/>
      <c r="AV47" s="101"/>
    </row>
    <row r="48" spans="2:48" ht="9.7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147">
    <mergeCell ref="Y47:AB47"/>
    <mergeCell ref="AC47:AJ47"/>
    <mergeCell ref="AK47:AR47"/>
    <mergeCell ref="AS47:AV47"/>
    <mergeCell ref="Y46:AB46"/>
    <mergeCell ref="AC46:AJ46"/>
    <mergeCell ref="AK46:AR46"/>
    <mergeCell ref="AS46:AV46"/>
    <mergeCell ref="B46:N47"/>
    <mergeCell ref="O46:P46"/>
    <mergeCell ref="Q46:T46"/>
    <mergeCell ref="U46:X46"/>
    <mergeCell ref="O47:P47"/>
    <mergeCell ref="Q47:T47"/>
    <mergeCell ref="U47:X47"/>
    <mergeCell ref="AS44:AV44"/>
    <mergeCell ref="O45:P45"/>
    <mergeCell ref="Q45:T45"/>
    <mergeCell ref="U45:X45"/>
    <mergeCell ref="Y45:AB45"/>
    <mergeCell ref="AC45:AJ45"/>
    <mergeCell ref="AK45:AR45"/>
    <mergeCell ref="AS45:AV45"/>
    <mergeCell ref="AC42:AJ43"/>
    <mergeCell ref="AK42:AR43"/>
    <mergeCell ref="B44:N45"/>
    <mergeCell ref="O44:P44"/>
    <mergeCell ref="Q44:T44"/>
    <mergeCell ref="U44:X44"/>
    <mergeCell ref="Y44:AB44"/>
    <mergeCell ref="AC44:AJ44"/>
    <mergeCell ref="AK44:AR44"/>
    <mergeCell ref="AS36:AV36"/>
    <mergeCell ref="AW36:AZ36"/>
    <mergeCell ref="B39:AV39"/>
    <mergeCell ref="B41:N43"/>
    <mergeCell ref="O41:P43"/>
    <mergeCell ref="Q41:T43"/>
    <mergeCell ref="U41:X43"/>
    <mergeCell ref="Y41:AR41"/>
    <mergeCell ref="AS41:AV43"/>
    <mergeCell ref="Y42:AB43"/>
    <mergeCell ref="AW33:AZ34"/>
    <mergeCell ref="AG34:AJ34"/>
    <mergeCell ref="AK34:AN34"/>
    <mergeCell ref="AG35:AJ35"/>
    <mergeCell ref="AS33:AV34"/>
    <mergeCell ref="AK35:AN35"/>
    <mergeCell ref="AO35:AR35"/>
    <mergeCell ref="AS35:AV35"/>
    <mergeCell ref="AW35:AZ35"/>
    <mergeCell ref="B35:N36"/>
    <mergeCell ref="O35:P35"/>
    <mergeCell ref="Q35:T35"/>
    <mergeCell ref="U35:X35"/>
    <mergeCell ref="O36:P36"/>
    <mergeCell ref="Q36:T36"/>
    <mergeCell ref="U36:X36"/>
    <mergeCell ref="Y35:AB35"/>
    <mergeCell ref="AC35:AF35"/>
    <mergeCell ref="AC36:AF36"/>
    <mergeCell ref="AO33:AR34"/>
    <mergeCell ref="AC33:AF34"/>
    <mergeCell ref="AG33:AN33"/>
    <mergeCell ref="AG36:AJ36"/>
    <mergeCell ref="AK36:AN36"/>
    <mergeCell ref="AO36:AR36"/>
    <mergeCell ref="Y36:AB36"/>
    <mergeCell ref="AG26:AN26"/>
    <mergeCell ref="B30:AZ30"/>
    <mergeCell ref="B32:N34"/>
    <mergeCell ref="O32:P34"/>
    <mergeCell ref="Q32:T34"/>
    <mergeCell ref="U32:AB32"/>
    <mergeCell ref="AC32:AR32"/>
    <mergeCell ref="AS32:AZ32"/>
    <mergeCell ref="U33:X34"/>
    <mergeCell ref="Y33:AB34"/>
    <mergeCell ref="B26:N26"/>
    <mergeCell ref="O26:P26"/>
    <mergeCell ref="Q26:X26"/>
    <mergeCell ref="Y26:AF26"/>
    <mergeCell ref="AG20:AN20"/>
    <mergeCell ref="B23:AN23"/>
    <mergeCell ref="B25:N25"/>
    <mergeCell ref="O25:P25"/>
    <mergeCell ref="Q25:X25"/>
    <mergeCell ref="Y25:AF25"/>
    <mergeCell ref="AG25:AN25"/>
    <mergeCell ref="B20:N20"/>
    <mergeCell ref="O20:P20"/>
    <mergeCell ref="Q20:X20"/>
    <mergeCell ref="Y20:AF20"/>
    <mergeCell ref="BI13:BL13"/>
    <mergeCell ref="B17:AN17"/>
    <mergeCell ref="B19:N19"/>
    <mergeCell ref="O19:P19"/>
    <mergeCell ref="Q19:X19"/>
    <mergeCell ref="Y19:AF19"/>
    <mergeCell ref="AG19:AN19"/>
    <mergeCell ref="AS13:AV13"/>
    <mergeCell ref="AW13:AZ13"/>
    <mergeCell ref="Y13:AB13"/>
    <mergeCell ref="AC13:AF13"/>
    <mergeCell ref="AG13:AJ13"/>
    <mergeCell ref="AO13:AR13"/>
    <mergeCell ref="AK13:AN13"/>
    <mergeCell ref="BE13:BH13"/>
    <mergeCell ref="BE12:BH12"/>
    <mergeCell ref="BI12:BL12"/>
    <mergeCell ref="BA13:BD13"/>
    <mergeCell ref="BA11:BD11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12:N13"/>
    <mergeCell ref="O12:P12"/>
    <mergeCell ref="Q12:T12"/>
    <mergeCell ref="U12:X12"/>
    <mergeCell ref="O13:P13"/>
    <mergeCell ref="Q13:T13"/>
    <mergeCell ref="U13:X13"/>
    <mergeCell ref="B6:BL6"/>
    <mergeCell ref="B7:BL7"/>
    <mergeCell ref="B9:N11"/>
    <mergeCell ref="O9:P11"/>
    <mergeCell ref="Q9:T11"/>
    <mergeCell ref="U9:AB9"/>
    <mergeCell ref="AW10:BD10"/>
    <mergeCell ref="BE10:BH11"/>
    <mergeCell ref="BI10:BL11"/>
    <mergeCell ref="AG11:AJ11"/>
    <mergeCell ref="AC9:BD9"/>
    <mergeCell ref="BE9:BL9"/>
    <mergeCell ref="U10:X11"/>
    <mergeCell ref="Y10:AB11"/>
    <mergeCell ref="AC10:AF11"/>
    <mergeCell ref="AG10:AN10"/>
    <mergeCell ref="AO10:AR11"/>
    <mergeCell ref="AS10:AV11"/>
    <mergeCell ref="AK11:AN11"/>
    <mergeCell ref="AW11:AZ11"/>
  </mergeCells>
  <printOptions/>
  <pageMargins left="0.75" right="0.75" top="1" bottom="1" header="0.5" footer="0.5"/>
  <pageSetup horizontalDpi="600" verticalDpi="600" orientation="landscape" paperSize="9" scale="78" r:id="rId1"/>
  <rowBreaks count="2" manualBreakCount="2">
    <brk id="21" max="65535" man="1"/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B81"/>
  <sheetViews>
    <sheetView tabSelected="1" zoomScalePageLayoutView="0" workbookViewId="0" topLeftCell="A1">
      <selection activeCell="B83" sqref="B83"/>
    </sheetView>
  </sheetViews>
  <sheetFormatPr defaultColWidth="9.140625" defaultRowHeight="15" customHeight="1"/>
  <cols>
    <col min="1" max="1" width="100.7109375" style="54" customWidth="1"/>
    <col min="2" max="2" width="14.28125" style="54" customWidth="1"/>
    <col min="3" max="3" width="14.421875" style="54" customWidth="1"/>
    <col min="4" max="16384" width="8.8515625" style="54" customWidth="1"/>
  </cols>
  <sheetData>
    <row r="2" ht="15" customHeight="1">
      <c r="A2" s="53" t="s">
        <v>273</v>
      </c>
    </row>
    <row r="3" ht="15" customHeight="1">
      <c r="A3" s="53" t="s">
        <v>274</v>
      </c>
    </row>
    <row r="4" ht="15" customHeight="1">
      <c r="A4" s="53" t="s">
        <v>275</v>
      </c>
    </row>
    <row r="5" ht="15" customHeight="1">
      <c r="A5" s="53"/>
    </row>
    <row r="6" ht="15" customHeight="1">
      <c r="A6" s="55"/>
    </row>
    <row r="7" ht="15" customHeight="1">
      <c r="A7" s="55"/>
    </row>
    <row r="8" ht="15" customHeight="1">
      <c r="A8" s="56" t="s">
        <v>276</v>
      </c>
    </row>
    <row r="9" ht="15" customHeight="1">
      <c r="A9" s="57" t="s">
        <v>277</v>
      </c>
    </row>
    <row r="10" ht="15" customHeight="1">
      <c r="A10" s="57"/>
    </row>
    <row r="11" ht="15" customHeight="1">
      <c r="A11" s="56" t="s">
        <v>278</v>
      </c>
    </row>
    <row r="12" ht="15" customHeight="1">
      <c r="A12" s="57"/>
    </row>
    <row r="13" ht="15" customHeight="1">
      <c r="A13" s="56" t="s">
        <v>279</v>
      </c>
    </row>
    <row r="14" ht="15" customHeight="1">
      <c r="A14" s="57" t="s">
        <v>280</v>
      </c>
    </row>
    <row r="15" ht="15" customHeight="1">
      <c r="A15" s="57"/>
    </row>
    <row r="16" ht="15" customHeight="1">
      <c r="A16" s="56" t="s">
        <v>281</v>
      </c>
    </row>
    <row r="17" ht="15" customHeight="1">
      <c r="A17" s="57"/>
    </row>
    <row r="18" ht="15" customHeight="1">
      <c r="A18" s="56" t="s">
        <v>282</v>
      </c>
    </row>
    <row r="19" ht="15" customHeight="1">
      <c r="A19" s="57" t="s">
        <v>283</v>
      </c>
    </row>
    <row r="20" ht="15" customHeight="1">
      <c r="A20" s="59" t="s">
        <v>284</v>
      </c>
    </row>
    <row r="21" ht="15" customHeight="1">
      <c r="A21" s="57"/>
    </row>
    <row r="22" ht="15" customHeight="1">
      <c r="A22" s="56"/>
    </row>
    <row r="23" ht="81.75" customHeight="1">
      <c r="A23" s="56" t="s">
        <v>285</v>
      </c>
    </row>
    <row r="24" ht="15" customHeight="1">
      <c r="A24" s="57"/>
    </row>
    <row r="25" ht="15" customHeight="1">
      <c r="A25" s="56" t="s">
        <v>286</v>
      </c>
    </row>
    <row r="26" ht="15" customHeight="1">
      <c r="A26" s="57" t="s">
        <v>287</v>
      </c>
    </row>
    <row r="27" ht="15" customHeight="1">
      <c r="A27" s="57"/>
    </row>
    <row r="28" ht="15" customHeight="1">
      <c r="A28" s="56" t="s">
        <v>288</v>
      </c>
    </row>
    <row r="29" ht="15" customHeight="1">
      <c r="A29" s="57"/>
    </row>
    <row r="30" ht="15" customHeight="1">
      <c r="A30" s="57" t="s">
        <v>289</v>
      </c>
    </row>
    <row r="31" ht="15" customHeight="1">
      <c r="A31" s="60" t="s">
        <v>290</v>
      </c>
    </row>
    <row r="32" ht="15" customHeight="1">
      <c r="A32" s="57" t="s">
        <v>291</v>
      </c>
    </row>
    <row r="33" ht="15" customHeight="1">
      <c r="A33" s="57"/>
    </row>
    <row r="34" ht="15" customHeight="1">
      <c r="A34" s="57"/>
    </row>
    <row r="35" ht="15" customHeight="1">
      <c r="A35" s="57"/>
    </row>
    <row r="36" ht="15" customHeight="1">
      <c r="A36" s="57"/>
    </row>
    <row r="37" ht="15" customHeight="1">
      <c r="A37" s="57"/>
    </row>
    <row r="38" ht="15" customHeight="1">
      <c r="A38" s="57" t="s">
        <v>292</v>
      </c>
    </row>
    <row r="39" ht="15" customHeight="1">
      <c r="A39" s="58"/>
    </row>
    <row r="40" ht="15" customHeight="1" thickBot="1">
      <c r="A40" s="61" t="s">
        <v>293</v>
      </c>
    </row>
    <row r="41" spans="1:2" ht="15" customHeight="1" thickBot="1">
      <c r="A41" s="62" t="s">
        <v>294</v>
      </c>
      <c r="B41" s="63">
        <v>21398</v>
      </c>
    </row>
    <row r="42" spans="1:2" ht="15" customHeight="1" thickBot="1" thickTop="1">
      <c r="A42" s="64" t="s">
        <v>295</v>
      </c>
      <c r="B42" s="65">
        <v>6236</v>
      </c>
    </row>
    <row r="43" spans="1:2" ht="15" customHeight="1" thickBot="1">
      <c r="A43" s="66" t="s">
        <v>296</v>
      </c>
      <c r="B43" s="67">
        <v>15162</v>
      </c>
    </row>
    <row r="44" spans="1:2" ht="15" customHeight="1" thickBot="1" thickTop="1">
      <c r="A44" s="66" t="s">
        <v>297</v>
      </c>
      <c r="B44" s="67">
        <v>2044</v>
      </c>
    </row>
    <row r="45" spans="1:2" ht="15" customHeight="1" thickBot="1" thickTop="1">
      <c r="A45" s="64" t="s">
        <v>298</v>
      </c>
      <c r="B45" s="68"/>
    </row>
    <row r="46" spans="1:2" ht="15" customHeight="1" thickBot="1">
      <c r="A46" s="69" t="s">
        <v>299</v>
      </c>
      <c r="B46" s="70">
        <v>1187</v>
      </c>
    </row>
    <row r="47" spans="1:2" ht="15" customHeight="1" thickBot="1">
      <c r="A47" s="69" t="s">
        <v>300</v>
      </c>
      <c r="B47" s="71">
        <v>698</v>
      </c>
    </row>
    <row r="48" spans="1:2" ht="15" customHeight="1" thickBot="1">
      <c r="A48" s="69" t="s">
        <v>301</v>
      </c>
      <c r="B48" s="71">
        <v>47</v>
      </c>
    </row>
    <row r="49" spans="1:2" ht="15" customHeight="1" thickBot="1">
      <c r="A49" s="69" t="s">
        <v>302</v>
      </c>
      <c r="B49" s="71">
        <v>69</v>
      </c>
    </row>
    <row r="50" spans="1:2" ht="15" customHeight="1" thickBot="1">
      <c r="A50" s="72" t="s">
        <v>303</v>
      </c>
      <c r="B50" s="73">
        <v>43</v>
      </c>
    </row>
    <row r="51" spans="1:2" ht="15" customHeight="1" thickBot="1" thickTop="1">
      <c r="A51" s="74" t="s">
        <v>304</v>
      </c>
      <c r="B51" s="67">
        <v>13118</v>
      </c>
    </row>
    <row r="52" spans="1:2" ht="15" customHeight="1" thickBot="1" thickTop="1">
      <c r="A52" s="74" t="s">
        <v>305</v>
      </c>
      <c r="B52" s="75">
        <v>75</v>
      </c>
    </row>
    <row r="53" spans="1:2" ht="15" customHeight="1" thickBot="1" thickTop="1">
      <c r="A53" s="69" t="s">
        <v>306</v>
      </c>
      <c r="B53" s="68">
        <v>70</v>
      </c>
    </row>
    <row r="54" spans="1:2" ht="15" customHeight="1" thickBot="1">
      <c r="A54" s="72" t="s">
        <v>307</v>
      </c>
      <c r="B54" s="76">
        <v>5</v>
      </c>
    </row>
    <row r="55" spans="1:2" ht="15" customHeight="1" thickBot="1" thickTop="1">
      <c r="A55" s="74" t="s">
        <v>308</v>
      </c>
      <c r="B55" s="75">
        <v>543</v>
      </c>
    </row>
    <row r="56" spans="1:2" ht="15" customHeight="1" thickBot="1" thickTop="1">
      <c r="A56" s="69" t="s">
        <v>309</v>
      </c>
      <c r="B56" s="68">
        <v>118</v>
      </c>
    </row>
    <row r="57" spans="1:2" ht="15" customHeight="1" thickBot="1">
      <c r="A57" s="69" t="s">
        <v>310</v>
      </c>
      <c r="B57" s="68">
        <v>67</v>
      </c>
    </row>
    <row r="58" spans="1:2" ht="15" customHeight="1" thickBot="1">
      <c r="A58" s="69" t="s">
        <v>311</v>
      </c>
      <c r="B58" s="68">
        <v>108</v>
      </c>
    </row>
    <row r="59" spans="1:2" ht="15" customHeight="1" thickBot="1">
      <c r="A59" s="69" t="s">
        <v>312</v>
      </c>
      <c r="B59" s="68">
        <v>60</v>
      </c>
    </row>
    <row r="60" spans="1:2" ht="15" customHeight="1" thickBot="1">
      <c r="A60" s="69" t="s">
        <v>313</v>
      </c>
      <c r="B60" s="68">
        <v>108</v>
      </c>
    </row>
    <row r="61" spans="1:2" ht="15" customHeight="1" thickBot="1">
      <c r="A61" s="72" t="s">
        <v>314</v>
      </c>
      <c r="B61" s="76">
        <v>190</v>
      </c>
    </row>
    <row r="62" spans="1:2" ht="15" customHeight="1" thickBot="1" thickTop="1">
      <c r="A62" s="74" t="s">
        <v>315</v>
      </c>
      <c r="B62" s="75">
        <v>648</v>
      </c>
    </row>
    <row r="63" spans="1:2" ht="15" customHeight="1" thickBot="1" thickTop="1">
      <c r="A63" s="77" t="s">
        <v>316</v>
      </c>
      <c r="B63" s="78">
        <v>12002</v>
      </c>
    </row>
    <row r="64" ht="15" customHeight="1">
      <c r="A64" s="56"/>
    </row>
    <row r="65" ht="15" customHeight="1">
      <c r="A65" s="79"/>
    </row>
    <row r="66" ht="15" customHeight="1">
      <c r="A66" s="79"/>
    </row>
    <row r="67" ht="37.5" customHeight="1">
      <c r="A67" s="58" t="s">
        <v>317</v>
      </c>
    </row>
    <row r="68" ht="69" customHeight="1">
      <c r="A68" s="81" t="s">
        <v>318</v>
      </c>
    </row>
    <row r="69" ht="27" customHeight="1">
      <c r="A69" s="58" t="s">
        <v>319</v>
      </c>
    </row>
    <row r="71" ht="15" customHeight="1">
      <c r="A71" s="82" t="s">
        <v>320</v>
      </c>
    </row>
    <row r="72" ht="39" customHeight="1">
      <c r="A72" s="81" t="s">
        <v>321</v>
      </c>
    </row>
    <row r="73" ht="15" customHeight="1">
      <c r="A73" s="58"/>
    </row>
    <row r="74" ht="46.5">
      <c r="A74" s="81" t="s">
        <v>322</v>
      </c>
    </row>
    <row r="75" ht="15" customHeight="1">
      <c r="A75" s="57"/>
    </row>
    <row r="76" ht="15" customHeight="1">
      <c r="A76" s="57"/>
    </row>
    <row r="77" ht="15" customHeight="1">
      <c r="A77" s="80" t="s">
        <v>323</v>
      </c>
    </row>
    <row r="78" spans="1:2" ht="15" customHeight="1">
      <c r="A78" s="80" t="s">
        <v>326</v>
      </c>
      <c r="B78" s="80"/>
    </row>
    <row r="79" ht="15" customHeight="1">
      <c r="A79" s="80"/>
    </row>
    <row r="80" ht="15" customHeight="1">
      <c r="A80" s="80" t="s">
        <v>324</v>
      </c>
    </row>
    <row r="81" ht="15" customHeight="1">
      <c r="A81" s="80" t="s">
        <v>325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58"/>
  <sheetViews>
    <sheetView zoomScalePageLayoutView="0" workbookViewId="0" topLeftCell="A39">
      <selection activeCell="Q55" sqref="Q55:X55"/>
    </sheetView>
  </sheetViews>
  <sheetFormatPr defaultColWidth="8.140625" defaultRowHeight="12.75"/>
  <cols>
    <col min="1" max="1" width="0.85546875" style="38" customWidth="1"/>
    <col min="2" max="64" width="2.7109375" style="38" customWidth="1"/>
    <col min="65" max="16384" width="8.140625" style="38" customWidth="1"/>
  </cols>
  <sheetData>
    <row r="1" ht="6.75" customHeight="1"/>
    <row r="2" spans="17:60" ht="12" customHeight="1">
      <c r="Q2" s="39"/>
      <c r="R2" s="40"/>
      <c r="S2" s="39"/>
      <c r="V2" s="39"/>
      <c r="BH2" s="41" t="s">
        <v>52</v>
      </c>
    </row>
    <row r="3" spans="2:64" ht="13.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2:64" ht="13.5">
      <c r="B4" s="83" t="s">
        <v>54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6" spans="2:60" ht="13.5" customHeight="1">
      <c r="B6" s="107" t="s">
        <v>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 t="s">
        <v>7</v>
      </c>
      <c r="P6" s="107"/>
      <c r="Q6" s="107" t="s">
        <v>8</v>
      </c>
      <c r="R6" s="107"/>
      <c r="S6" s="107"/>
      <c r="T6" s="107"/>
      <c r="U6" s="107" t="s">
        <v>9</v>
      </c>
      <c r="V6" s="107"/>
      <c r="W6" s="107"/>
      <c r="X6" s="107"/>
      <c r="Y6" s="107"/>
      <c r="Z6" s="107"/>
      <c r="AA6" s="107"/>
      <c r="AB6" s="107"/>
      <c r="AC6" s="107" t="s">
        <v>10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 t="s">
        <v>11</v>
      </c>
      <c r="BB6" s="107"/>
      <c r="BC6" s="107"/>
      <c r="BD6" s="107"/>
      <c r="BE6" s="107"/>
      <c r="BF6" s="107"/>
      <c r="BG6" s="107"/>
      <c r="BH6" s="107"/>
    </row>
    <row r="7" spans="2:60" ht="13.5" customHeigh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 t="s">
        <v>12</v>
      </c>
      <c r="V7" s="108"/>
      <c r="W7" s="108"/>
      <c r="X7" s="108"/>
      <c r="Y7" s="108" t="s">
        <v>19</v>
      </c>
      <c r="Z7" s="108"/>
      <c r="AA7" s="108"/>
      <c r="AB7" s="108"/>
      <c r="AC7" s="108" t="s">
        <v>14</v>
      </c>
      <c r="AD7" s="108"/>
      <c r="AE7" s="108"/>
      <c r="AF7" s="108"/>
      <c r="AG7" s="107" t="s">
        <v>55</v>
      </c>
      <c r="AH7" s="107"/>
      <c r="AI7" s="107"/>
      <c r="AJ7" s="107"/>
      <c r="AK7" s="107"/>
      <c r="AL7" s="107"/>
      <c r="AM7" s="107"/>
      <c r="AN7" s="107"/>
      <c r="AO7" s="108" t="s">
        <v>16</v>
      </c>
      <c r="AP7" s="108"/>
      <c r="AQ7" s="108"/>
      <c r="AR7" s="108"/>
      <c r="AS7" s="107" t="s">
        <v>18</v>
      </c>
      <c r="AT7" s="107"/>
      <c r="AU7" s="107"/>
      <c r="AV7" s="107"/>
      <c r="AW7" s="107"/>
      <c r="AX7" s="107"/>
      <c r="AY7" s="107"/>
      <c r="AZ7" s="107"/>
      <c r="BA7" s="108" t="s">
        <v>12</v>
      </c>
      <c r="BB7" s="108"/>
      <c r="BC7" s="108"/>
      <c r="BD7" s="108"/>
      <c r="BE7" s="108" t="s">
        <v>19</v>
      </c>
      <c r="BF7" s="108"/>
      <c r="BG7" s="108"/>
      <c r="BH7" s="108"/>
    </row>
    <row r="8" spans="2:60" ht="42" customHeight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 t="s">
        <v>12</v>
      </c>
      <c r="AH8" s="108"/>
      <c r="AI8" s="108"/>
      <c r="AJ8" s="108"/>
      <c r="AK8" s="108" t="s">
        <v>19</v>
      </c>
      <c r="AL8" s="108"/>
      <c r="AM8" s="108"/>
      <c r="AN8" s="108"/>
      <c r="AO8" s="108"/>
      <c r="AP8" s="108"/>
      <c r="AQ8" s="108"/>
      <c r="AR8" s="108"/>
      <c r="AS8" s="108" t="s">
        <v>12</v>
      </c>
      <c r="AT8" s="108"/>
      <c r="AU8" s="108"/>
      <c r="AV8" s="108"/>
      <c r="AW8" s="108" t="s">
        <v>19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</row>
    <row r="9" spans="2:60" ht="18" customHeight="1">
      <c r="B9" s="118" t="s">
        <v>56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07" t="s">
        <v>57</v>
      </c>
      <c r="P9" s="107"/>
      <c r="Q9" s="109" t="s">
        <v>22</v>
      </c>
      <c r="R9" s="109"/>
      <c r="S9" s="109"/>
      <c r="T9" s="110"/>
      <c r="U9" s="111">
        <f>BA10</f>
        <v>30408</v>
      </c>
      <c r="V9" s="111"/>
      <c r="W9" s="111"/>
      <c r="X9" s="111"/>
      <c r="Y9" s="112">
        <f>BE10</f>
        <v>-5172</v>
      </c>
      <c r="Z9" s="112"/>
      <c r="AA9" s="112"/>
      <c r="AB9" s="112"/>
      <c r="AC9" s="112">
        <f>AC12+AC18</f>
        <v>4130</v>
      </c>
      <c r="AD9" s="112"/>
      <c r="AE9" s="112"/>
      <c r="AF9" s="112"/>
      <c r="AG9" s="112">
        <f>AG16</f>
        <v>-66</v>
      </c>
      <c r="AH9" s="112"/>
      <c r="AI9" s="112"/>
      <c r="AJ9" s="112"/>
      <c r="AK9" s="112" t="s">
        <v>23</v>
      </c>
      <c r="AL9" s="112"/>
      <c r="AM9" s="112"/>
      <c r="AN9" s="112"/>
      <c r="AO9" s="112">
        <f>AO12+AO14</f>
        <v>-1091</v>
      </c>
      <c r="AP9" s="112"/>
      <c r="AQ9" s="112"/>
      <c r="AR9" s="112"/>
      <c r="AS9" s="112" t="s">
        <v>23</v>
      </c>
      <c r="AT9" s="112"/>
      <c r="AU9" s="112"/>
      <c r="AV9" s="112"/>
      <c r="AW9" s="112" t="s">
        <v>23</v>
      </c>
      <c r="AX9" s="112"/>
      <c r="AY9" s="112"/>
      <c r="AZ9" s="112"/>
      <c r="BA9" s="112">
        <f>BA12+BA14+BA16+BA18+BA20</f>
        <v>34472</v>
      </c>
      <c r="BB9" s="112"/>
      <c r="BC9" s="112"/>
      <c r="BD9" s="112"/>
      <c r="BE9" s="119">
        <f>BE12+BE14</f>
        <v>-6263</v>
      </c>
      <c r="BF9" s="119"/>
      <c r="BG9" s="119"/>
      <c r="BH9" s="119"/>
    </row>
    <row r="10" spans="2:60" ht="18" customHeight="1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07" t="s">
        <v>58</v>
      </c>
      <c r="P10" s="107"/>
      <c r="Q10" s="113" t="s">
        <v>25</v>
      </c>
      <c r="R10" s="113"/>
      <c r="S10" s="113"/>
      <c r="T10" s="114"/>
      <c r="U10" s="115">
        <f>U13+U15+U17+U19+U21</f>
        <v>25481</v>
      </c>
      <c r="V10" s="115"/>
      <c r="W10" s="115"/>
      <c r="X10" s="115"/>
      <c r="Y10" s="116">
        <f>Y13+Y15</f>
        <v>-4263</v>
      </c>
      <c r="Z10" s="116"/>
      <c r="AA10" s="116"/>
      <c r="AB10" s="116"/>
      <c r="AC10" s="116">
        <f>AC13+AC15</f>
        <v>4927</v>
      </c>
      <c r="AD10" s="116"/>
      <c r="AE10" s="116"/>
      <c r="AF10" s="116"/>
      <c r="AG10" s="116">
        <v>0</v>
      </c>
      <c r="AH10" s="116"/>
      <c r="AI10" s="116"/>
      <c r="AJ10" s="116"/>
      <c r="AK10" s="116">
        <v>0</v>
      </c>
      <c r="AL10" s="116"/>
      <c r="AM10" s="116"/>
      <c r="AN10" s="116"/>
      <c r="AO10" s="116">
        <f>AO13+AO15</f>
        <v>-909</v>
      </c>
      <c r="AP10" s="116"/>
      <c r="AQ10" s="116"/>
      <c r="AR10" s="116"/>
      <c r="AS10" s="116">
        <v>0</v>
      </c>
      <c r="AT10" s="116"/>
      <c r="AU10" s="116"/>
      <c r="AV10" s="116"/>
      <c r="AW10" s="116">
        <v>0</v>
      </c>
      <c r="AX10" s="116"/>
      <c r="AY10" s="116"/>
      <c r="AZ10" s="116"/>
      <c r="BA10" s="116">
        <f>BA13+BA15+BA17+BA19+BA21</f>
        <v>30408</v>
      </c>
      <c r="BB10" s="116"/>
      <c r="BC10" s="116"/>
      <c r="BD10" s="116"/>
      <c r="BE10" s="117">
        <f>BE13+BE15</f>
        <v>-5172</v>
      </c>
      <c r="BF10" s="117"/>
      <c r="BG10" s="117"/>
      <c r="BH10" s="117"/>
    </row>
    <row r="11" spans="2:60" ht="12.75">
      <c r="B11" s="134" t="s">
        <v>170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36"/>
      <c r="Q11" s="137"/>
      <c r="R11" s="138"/>
      <c r="S11" s="138"/>
      <c r="T11" s="138"/>
      <c r="U11" s="139"/>
      <c r="V11" s="139"/>
      <c r="W11" s="139"/>
      <c r="X11" s="139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3"/>
      <c r="BF11" s="123"/>
      <c r="BG11" s="123"/>
      <c r="BH11" s="123"/>
    </row>
    <row r="12" spans="2:60" ht="12.75" customHeight="1">
      <c r="B12" s="140" t="s">
        <v>227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 t="s">
        <v>228</v>
      </c>
      <c r="P12" s="142"/>
      <c r="Q12" s="143" t="s">
        <v>22</v>
      </c>
      <c r="R12" s="143"/>
      <c r="S12" s="143"/>
      <c r="T12" s="144"/>
      <c r="U12" s="145">
        <f>BA13</f>
        <v>28986</v>
      </c>
      <c r="V12" s="145"/>
      <c r="W12" s="145"/>
      <c r="X12" s="145"/>
      <c r="Y12" s="121">
        <f>BE13</f>
        <v>-5149</v>
      </c>
      <c r="Z12" s="121"/>
      <c r="AA12" s="121"/>
      <c r="AB12" s="121"/>
      <c r="AC12" s="121">
        <v>3311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>
        <v>-996</v>
      </c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>
        <f>U12+AC12</f>
        <v>32297</v>
      </c>
      <c r="BB12" s="121"/>
      <c r="BC12" s="121"/>
      <c r="BD12" s="121"/>
      <c r="BE12" s="122">
        <f>Y12+AO12</f>
        <v>-6145</v>
      </c>
      <c r="BF12" s="122"/>
      <c r="BG12" s="122"/>
      <c r="BH12" s="122"/>
    </row>
    <row r="13" spans="2:60" ht="12.75" customHeight="1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6" t="s">
        <v>229</v>
      </c>
      <c r="P13" s="146"/>
      <c r="Q13" s="109" t="s">
        <v>25</v>
      </c>
      <c r="R13" s="109"/>
      <c r="S13" s="109"/>
      <c r="T13" s="110"/>
      <c r="U13" s="145">
        <v>24439</v>
      </c>
      <c r="V13" s="145">
        <v>22937</v>
      </c>
      <c r="W13" s="145">
        <v>22937</v>
      </c>
      <c r="X13" s="145">
        <v>22937</v>
      </c>
      <c r="Y13" s="121">
        <v>-4251</v>
      </c>
      <c r="Z13" s="121"/>
      <c r="AA13" s="121"/>
      <c r="AB13" s="121"/>
      <c r="AC13" s="121">
        <v>4547</v>
      </c>
      <c r="AD13" s="121">
        <v>1502</v>
      </c>
      <c r="AE13" s="121">
        <v>1502</v>
      </c>
      <c r="AF13" s="121">
        <v>1502</v>
      </c>
      <c r="AG13" s="121" t="s">
        <v>172</v>
      </c>
      <c r="AH13" s="121"/>
      <c r="AI13" s="121"/>
      <c r="AJ13" s="121"/>
      <c r="AK13" s="121" t="s">
        <v>172</v>
      </c>
      <c r="AL13" s="121"/>
      <c r="AM13" s="121"/>
      <c r="AN13" s="121"/>
      <c r="AO13" s="121">
        <v>-898</v>
      </c>
      <c r="AP13" s="121"/>
      <c r="AQ13" s="121"/>
      <c r="AR13" s="121"/>
      <c r="AS13" s="121" t="s">
        <v>172</v>
      </c>
      <c r="AT13" s="121"/>
      <c r="AU13" s="121"/>
      <c r="AV13" s="121"/>
      <c r="AW13" s="121" t="s">
        <v>172</v>
      </c>
      <c r="AX13" s="121"/>
      <c r="AY13" s="121"/>
      <c r="AZ13" s="121"/>
      <c r="BA13" s="121">
        <f>U13+AC13</f>
        <v>28986</v>
      </c>
      <c r="BB13" s="121">
        <v>24439</v>
      </c>
      <c r="BC13" s="121">
        <v>24439</v>
      </c>
      <c r="BD13" s="121">
        <v>24439</v>
      </c>
      <c r="BE13" s="122">
        <f>Y13+AO13</f>
        <v>-5149</v>
      </c>
      <c r="BF13" s="122"/>
      <c r="BG13" s="122"/>
      <c r="BH13" s="122"/>
    </row>
    <row r="14" spans="2:60" ht="12.75" customHeight="1">
      <c r="B14" s="140" t="s">
        <v>230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 t="s">
        <v>231</v>
      </c>
      <c r="P14" s="141"/>
      <c r="Q14" s="109" t="s">
        <v>22</v>
      </c>
      <c r="R14" s="109"/>
      <c r="S14" s="109"/>
      <c r="T14" s="110"/>
      <c r="U14" s="145">
        <f>BA15</f>
        <v>412</v>
      </c>
      <c r="V14" s="145"/>
      <c r="W14" s="145"/>
      <c r="X14" s="145"/>
      <c r="Y14" s="121">
        <f>BE15</f>
        <v>-23</v>
      </c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>
        <v>-95</v>
      </c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>
        <f>U14</f>
        <v>412</v>
      </c>
      <c r="BB14" s="121"/>
      <c r="BC14" s="121"/>
      <c r="BD14" s="121"/>
      <c r="BE14" s="122">
        <f>Y14+AO14</f>
        <v>-118</v>
      </c>
      <c r="BF14" s="122"/>
      <c r="BG14" s="122"/>
      <c r="BH14" s="122"/>
    </row>
    <row r="15" spans="2:60" ht="12.75" customHeight="1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6" t="s">
        <v>232</v>
      </c>
      <c r="P15" s="146"/>
      <c r="Q15" s="109" t="s">
        <v>25</v>
      </c>
      <c r="R15" s="109"/>
      <c r="S15" s="109"/>
      <c r="T15" s="110"/>
      <c r="U15" s="145">
        <v>32</v>
      </c>
      <c r="V15" s="145">
        <v>32</v>
      </c>
      <c r="W15" s="145">
        <v>32</v>
      </c>
      <c r="X15" s="145">
        <v>32</v>
      </c>
      <c r="Y15" s="121">
        <v>-12</v>
      </c>
      <c r="Z15" s="121"/>
      <c r="AA15" s="121"/>
      <c r="AB15" s="121"/>
      <c r="AC15" s="121">
        <v>380</v>
      </c>
      <c r="AD15" s="121"/>
      <c r="AE15" s="121"/>
      <c r="AF15" s="121"/>
      <c r="AG15" s="121" t="s">
        <v>172</v>
      </c>
      <c r="AH15" s="121"/>
      <c r="AI15" s="121"/>
      <c r="AJ15" s="121"/>
      <c r="AK15" s="121" t="s">
        <v>172</v>
      </c>
      <c r="AL15" s="121"/>
      <c r="AM15" s="121"/>
      <c r="AN15" s="121"/>
      <c r="AO15" s="121">
        <v>-11</v>
      </c>
      <c r="AP15" s="121"/>
      <c r="AQ15" s="121"/>
      <c r="AR15" s="121"/>
      <c r="AS15" s="121" t="s">
        <v>172</v>
      </c>
      <c r="AT15" s="121"/>
      <c r="AU15" s="121"/>
      <c r="AV15" s="121"/>
      <c r="AW15" s="121" t="s">
        <v>172</v>
      </c>
      <c r="AX15" s="121"/>
      <c r="AY15" s="121"/>
      <c r="AZ15" s="121"/>
      <c r="BA15" s="121">
        <f>U15+AC15</f>
        <v>412</v>
      </c>
      <c r="BB15" s="121">
        <v>32</v>
      </c>
      <c r="BC15" s="121">
        <v>32</v>
      </c>
      <c r="BD15" s="121">
        <v>32</v>
      </c>
      <c r="BE15" s="122">
        <f>Y15+AO15</f>
        <v>-23</v>
      </c>
      <c r="BF15" s="122"/>
      <c r="BG15" s="122"/>
      <c r="BH15" s="122"/>
    </row>
    <row r="16" spans="2:60" ht="12.75" customHeight="1">
      <c r="B16" s="140" t="s">
        <v>233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 t="s">
        <v>234</v>
      </c>
      <c r="P16" s="141"/>
      <c r="Q16" s="109" t="s">
        <v>22</v>
      </c>
      <c r="R16" s="109"/>
      <c r="S16" s="109"/>
      <c r="T16" s="110"/>
      <c r="U16" s="145">
        <f>BA17</f>
        <v>81</v>
      </c>
      <c r="V16" s="145">
        <v>81</v>
      </c>
      <c r="W16" s="145">
        <v>81</v>
      </c>
      <c r="X16" s="145">
        <v>81</v>
      </c>
      <c r="Y16" s="121" t="s">
        <v>172</v>
      </c>
      <c r="Z16" s="121"/>
      <c r="AA16" s="121"/>
      <c r="AB16" s="121"/>
      <c r="AC16" s="121" t="s">
        <v>172</v>
      </c>
      <c r="AD16" s="121"/>
      <c r="AE16" s="121"/>
      <c r="AF16" s="121"/>
      <c r="AG16" s="121">
        <v>-66</v>
      </c>
      <c r="AH16" s="121"/>
      <c r="AI16" s="121"/>
      <c r="AJ16" s="121"/>
      <c r="AK16" s="121" t="s">
        <v>172</v>
      </c>
      <c r="AL16" s="121"/>
      <c r="AM16" s="121"/>
      <c r="AN16" s="121"/>
      <c r="AO16" s="121" t="s">
        <v>172</v>
      </c>
      <c r="AP16" s="121"/>
      <c r="AQ16" s="121"/>
      <c r="AR16" s="121"/>
      <c r="AS16" s="121" t="s">
        <v>172</v>
      </c>
      <c r="AT16" s="121"/>
      <c r="AU16" s="121"/>
      <c r="AV16" s="121"/>
      <c r="AW16" s="121" t="s">
        <v>172</v>
      </c>
      <c r="AX16" s="121"/>
      <c r="AY16" s="121"/>
      <c r="AZ16" s="121"/>
      <c r="BA16" s="121">
        <f>U16+AG16</f>
        <v>15</v>
      </c>
      <c r="BB16" s="121">
        <v>81</v>
      </c>
      <c r="BC16" s="121">
        <v>81</v>
      </c>
      <c r="BD16" s="121">
        <v>81</v>
      </c>
      <c r="BE16" s="122" t="s">
        <v>172</v>
      </c>
      <c r="BF16" s="122"/>
      <c r="BG16" s="122"/>
      <c r="BH16" s="122"/>
    </row>
    <row r="17" spans="2:60" ht="12.75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6" t="s">
        <v>235</v>
      </c>
      <c r="P17" s="146"/>
      <c r="Q17" s="109" t="s">
        <v>25</v>
      </c>
      <c r="R17" s="109"/>
      <c r="S17" s="109"/>
      <c r="T17" s="110"/>
      <c r="U17" s="147">
        <v>81</v>
      </c>
      <c r="V17" s="147">
        <v>81</v>
      </c>
      <c r="W17" s="147">
        <v>81</v>
      </c>
      <c r="X17" s="147">
        <v>81</v>
      </c>
      <c r="Y17" s="148" t="s">
        <v>172</v>
      </c>
      <c r="Z17" s="148"/>
      <c r="AA17" s="148"/>
      <c r="AB17" s="148"/>
      <c r="AC17" s="148" t="s">
        <v>172</v>
      </c>
      <c r="AD17" s="148"/>
      <c r="AE17" s="148"/>
      <c r="AF17" s="148"/>
      <c r="AG17" s="148" t="s">
        <v>172</v>
      </c>
      <c r="AH17" s="148"/>
      <c r="AI17" s="148"/>
      <c r="AJ17" s="148"/>
      <c r="AK17" s="148" t="s">
        <v>172</v>
      </c>
      <c r="AL17" s="148"/>
      <c r="AM17" s="148"/>
      <c r="AN17" s="148"/>
      <c r="AO17" s="148" t="s">
        <v>172</v>
      </c>
      <c r="AP17" s="148"/>
      <c r="AQ17" s="148"/>
      <c r="AR17" s="148"/>
      <c r="AS17" s="148" t="s">
        <v>172</v>
      </c>
      <c r="AT17" s="148"/>
      <c r="AU17" s="148"/>
      <c r="AV17" s="148"/>
      <c r="AW17" s="148" t="s">
        <v>172</v>
      </c>
      <c r="AX17" s="148"/>
      <c r="AY17" s="148"/>
      <c r="AZ17" s="148"/>
      <c r="BA17" s="148">
        <v>81</v>
      </c>
      <c r="BB17" s="148">
        <v>81</v>
      </c>
      <c r="BC17" s="148">
        <v>81</v>
      </c>
      <c r="BD17" s="148">
        <v>81</v>
      </c>
      <c r="BE17" s="149" t="s">
        <v>172</v>
      </c>
      <c r="BF17" s="149"/>
      <c r="BG17" s="149"/>
      <c r="BH17" s="149"/>
    </row>
    <row r="18" spans="2:60" ht="12.75" customHeight="1">
      <c r="B18" s="140" t="s">
        <v>236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1" t="s">
        <v>237</v>
      </c>
      <c r="P18" s="141"/>
      <c r="Q18" s="109" t="s">
        <v>22</v>
      </c>
      <c r="R18" s="109"/>
      <c r="S18" s="109"/>
      <c r="T18" s="110"/>
      <c r="U18" s="145">
        <f>BA19</f>
        <v>744</v>
      </c>
      <c r="V18" s="145"/>
      <c r="W18" s="145"/>
      <c r="X18" s="145"/>
      <c r="Y18" s="121" t="s">
        <v>172</v>
      </c>
      <c r="Z18" s="121"/>
      <c r="AA18" s="121"/>
      <c r="AB18" s="121"/>
      <c r="AC18" s="121">
        <v>819</v>
      </c>
      <c r="AD18" s="121"/>
      <c r="AE18" s="121"/>
      <c r="AF18" s="121"/>
      <c r="AG18" s="121" t="s">
        <v>172</v>
      </c>
      <c r="AH18" s="121"/>
      <c r="AI18" s="121"/>
      <c r="AJ18" s="121"/>
      <c r="AK18" s="121" t="s">
        <v>172</v>
      </c>
      <c r="AL18" s="121"/>
      <c r="AM18" s="121"/>
      <c r="AN18" s="121"/>
      <c r="AO18" s="121" t="s">
        <v>172</v>
      </c>
      <c r="AP18" s="121"/>
      <c r="AQ18" s="121"/>
      <c r="AR18" s="121"/>
      <c r="AS18" s="121" t="s">
        <v>172</v>
      </c>
      <c r="AT18" s="121"/>
      <c r="AU18" s="121"/>
      <c r="AV18" s="121"/>
      <c r="AW18" s="121" t="s">
        <v>172</v>
      </c>
      <c r="AX18" s="121"/>
      <c r="AY18" s="121"/>
      <c r="AZ18" s="121"/>
      <c r="BA18" s="121">
        <f>U18+AC18</f>
        <v>1563</v>
      </c>
      <c r="BB18" s="121"/>
      <c r="BC18" s="121"/>
      <c r="BD18" s="121"/>
      <c r="BE18" s="122" t="s">
        <v>172</v>
      </c>
      <c r="BF18" s="122"/>
      <c r="BG18" s="122"/>
      <c r="BH18" s="122"/>
    </row>
    <row r="19" spans="2:60" ht="12.75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6" t="s">
        <v>238</v>
      </c>
      <c r="P19" s="146"/>
      <c r="Q19" s="109" t="s">
        <v>25</v>
      </c>
      <c r="R19" s="109"/>
      <c r="S19" s="109"/>
      <c r="T19" s="110"/>
      <c r="U19" s="145">
        <v>744</v>
      </c>
      <c r="V19" s="145">
        <v>666</v>
      </c>
      <c r="W19" s="145">
        <v>666</v>
      </c>
      <c r="X19" s="145">
        <v>666</v>
      </c>
      <c r="Y19" s="121" t="s">
        <v>172</v>
      </c>
      <c r="Z19" s="121"/>
      <c r="AA19" s="121"/>
      <c r="AB19" s="121"/>
      <c r="AC19" s="121" t="s">
        <v>172</v>
      </c>
      <c r="AD19" s="121">
        <v>79</v>
      </c>
      <c r="AE19" s="121">
        <v>79</v>
      </c>
      <c r="AF19" s="121">
        <v>79</v>
      </c>
      <c r="AG19" s="121" t="s">
        <v>172</v>
      </c>
      <c r="AH19" s="121"/>
      <c r="AI19" s="121"/>
      <c r="AJ19" s="121"/>
      <c r="AK19" s="121" t="s">
        <v>172</v>
      </c>
      <c r="AL19" s="121"/>
      <c r="AM19" s="121"/>
      <c r="AN19" s="121"/>
      <c r="AO19" s="121" t="s">
        <v>172</v>
      </c>
      <c r="AP19" s="121"/>
      <c r="AQ19" s="121"/>
      <c r="AR19" s="121"/>
      <c r="AS19" s="121" t="s">
        <v>172</v>
      </c>
      <c r="AT19" s="121"/>
      <c r="AU19" s="121"/>
      <c r="AV19" s="121"/>
      <c r="AW19" s="121" t="s">
        <v>172</v>
      </c>
      <c r="AX19" s="121"/>
      <c r="AY19" s="121"/>
      <c r="AZ19" s="121"/>
      <c r="BA19" s="121">
        <f>U19</f>
        <v>744</v>
      </c>
      <c r="BB19" s="121">
        <v>744</v>
      </c>
      <c r="BC19" s="121">
        <v>744</v>
      </c>
      <c r="BD19" s="121">
        <v>744</v>
      </c>
      <c r="BE19" s="122" t="s">
        <v>172</v>
      </c>
      <c r="BF19" s="122"/>
      <c r="BG19" s="122"/>
      <c r="BH19" s="122"/>
    </row>
    <row r="20" spans="2:60" ht="12.75" customHeight="1">
      <c r="B20" s="140" t="s">
        <v>239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 t="s">
        <v>240</v>
      </c>
      <c r="P20" s="141"/>
      <c r="Q20" s="109" t="s">
        <v>22</v>
      </c>
      <c r="R20" s="109"/>
      <c r="S20" s="109"/>
      <c r="T20" s="110"/>
      <c r="U20" s="145">
        <f>BA21</f>
        <v>185</v>
      </c>
      <c r="V20" s="145">
        <v>185</v>
      </c>
      <c r="W20" s="145">
        <v>185</v>
      </c>
      <c r="X20" s="145">
        <v>185</v>
      </c>
      <c r="Y20" s="121" t="s">
        <v>172</v>
      </c>
      <c r="Z20" s="121"/>
      <c r="AA20" s="121"/>
      <c r="AB20" s="121"/>
      <c r="AC20" s="121" t="s">
        <v>172</v>
      </c>
      <c r="AD20" s="121"/>
      <c r="AE20" s="121"/>
      <c r="AF20" s="121"/>
      <c r="AG20" s="121" t="s">
        <v>172</v>
      </c>
      <c r="AH20" s="121"/>
      <c r="AI20" s="121"/>
      <c r="AJ20" s="121"/>
      <c r="AK20" s="121" t="s">
        <v>172</v>
      </c>
      <c r="AL20" s="121"/>
      <c r="AM20" s="121"/>
      <c r="AN20" s="121"/>
      <c r="AO20" s="121" t="s">
        <v>172</v>
      </c>
      <c r="AP20" s="121"/>
      <c r="AQ20" s="121"/>
      <c r="AR20" s="121"/>
      <c r="AS20" s="121" t="s">
        <v>172</v>
      </c>
      <c r="AT20" s="121"/>
      <c r="AU20" s="121"/>
      <c r="AV20" s="121"/>
      <c r="AW20" s="121" t="s">
        <v>172</v>
      </c>
      <c r="AX20" s="121"/>
      <c r="AY20" s="121"/>
      <c r="AZ20" s="121"/>
      <c r="BA20" s="121">
        <v>185</v>
      </c>
      <c r="BB20" s="121">
        <v>185</v>
      </c>
      <c r="BC20" s="121">
        <v>185</v>
      </c>
      <c r="BD20" s="121">
        <v>185</v>
      </c>
      <c r="BE20" s="122" t="s">
        <v>172</v>
      </c>
      <c r="BF20" s="122"/>
      <c r="BG20" s="122"/>
      <c r="BH20" s="122"/>
    </row>
    <row r="21" spans="2:60" ht="12.7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6" t="s">
        <v>241</v>
      </c>
      <c r="P21" s="146"/>
      <c r="Q21" s="109" t="s">
        <v>25</v>
      </c>
      <c r="R21" s="109"/>
      <c r="S21" s="109"/>
      <c r="T21" s="110"/>
      <c r="U21" s="147">
        <v>185</v>
      </c>
      <c r="V21" s="147">
        <v>185</v>
      </c>
      <c r="W21" s="147">
        <v>185</v>
      </c>
      <c r="X21" s="147">
        <v>185</v>
      </c>
      <c r="Y21" s="148" t="s">
        <v>172</v>
      </c>
      <c r="Z21" s="148"/>
      <c r="AA21" s="148"/>
      <c r="AB21" s="148"/>
      <c r="AC21" s="148" t="s">
        <v>172</v>
      </c>
      <c r="AD21" s="148"/>
      <c r="AE21" s="148"/>
      <c r="AF21" s="148"/>
      <c r="AG21" s="148" t="s">
        <v>172</v>
      </c>
      <c r="AH21" s="148"/>
      <c r="AI21" s="148"/>
      <c r="AJ21" s="148"/>
      <c r="AK21" s="148" t="s">
        <v>172</v>
      </c>
      <c r="AL21" s="148"/>
      <c r="AM21" s="148"/>
      <c r="AN21" s="148"/>
      <c r="AO21" s="148" t="s">
        <v>172</v>
      </c>
      <c r="AP21" s="148"/>
      <c r="AQ21" s="148"/>
      <c r="AR21" s="148"/>
      <c r="AS21" s="148" t="s">
        <v>172</v>
      </c>
      <c r="AT21" s="148"/>
      <c r="AU21" s="148"/>
      <c r="AV21" s="148"/>
      <c r="AW21" s="148" t="s">
        <v>172</v>
      </c>
      <c r="AX21" s="148"/>
      <c r="AY21" s="148"/>
      <c r="AZ21" s="148"/>
      <c r="BA21" s="148">
        <v>185</v>
      </c>
      <c r="BB21" s="148">
        <v>185</v>
      </c>
      <c r="BC21" s="148">
        <v>185</v>
      </c>
      <c r="BD21" s="148">
        <v>185</v>
      </c>
      <c r="BE21" s="149" t="s">
        <v>172</v>
      </c>
      <c r="BF21" s="149"/>
      <c r="BG21" s="149"/>
      <c r="BH21" s="149"/>
    </row>
    <row r="22" spans="2:60" ht="12.75">
      <c r="B22" s="118" t="s">
        <v>59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07" t="s">
        <v>60</v>
      </c>
      <c r="P22" s="107"/>
      <c r="Q22" s="109" t="s">
        <v>22</v>
      </c>
      <c r="R22" s="109"/>
      <c r="S22" s="109"/>
      <c r="T22" s="110"/>
      <c r="U22" s="115" t="s">
        <v>23</v>
      </c>
      <c r="V22" s="115"/>
      <c r="W22" s="115"/>
      <c r="X22" s="115"/>
      <c r="Y22" s="116" t="s">
        <v>23</v>
      </c>
      <c r="Z22" s="116"/>
      <c r="AA22" s="116"/>
      <c r="AB22" s="116"/>
      <c r="AC22" s="116" t="s">
        <v>23</v>
      </c>
      <c r="AD22" s="116"/>
      <c r="AE22" s="116"/>
      <c r="AF22" s="116"/>
      <c r="AG22" s="116" t="s">
        <v>23</v>
      </c>
      <c r="AH22" s="116"/>
      <c r="AI22" s="116"/>
      <c r="AJ22" s="116"/>
      <c r="AK22" s="116" t="s">
        <v>23</v>
      </c>
      <c r="AL22" s="116"/>
      <c r="AM22" s="116"/>
      <c r="AN22" s="116"/>
      <c r="AO22" s="116" t="s">
        <v>23</v>
      </c>
      <c r="AP22" s="116"/>
      <c r="AQ22" s="116"/>
      <c r="AR22" s="116"/>
      <c r="AS22" s="116" t="s">
        <v>23</v>
      </c>
      <c r="AT22" s="116"/>
      <c r="AU22" s="116"/>
      <c r="AV22" s="116"/>
      <c r="AW22" s="116" t="s">
        <v>23</v>
      </c>
      <c r="AX22" s="116"/>
      <c r="AY22" s="116"/>
      <c r="AZ22" s="116"/>
      <c r="BA22" s="116" t="s">
        <v>23</v>
      </c>
      <c r="BB22" s="116"/>
      <c r="BC22" s="116"/>
      <c r="BD22" s="116"/>
      <c r="BE22" s="117" t="s">
        <v>23</v>
      </c>
      <c r="BF22" s="117"/>
      <c r="BG22" s="117"/>
      <c r="BH22" s="117"/>
    </row>
    <row r="23" spans="2:60" ht="13.5" thickBo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07" t="s">
        <v>61</v>
      </c>
      <c r="P23" s="107"/>
      <c r="Q23" s="109" t="s">
        <v>25</v>
      </c>
      <c r="R23" s="109"/>
      <c r="S23" s="109"/>
      <c r="T23" s="110"/>
      <c r="U23" s="126" t="s">
        <v>23</v>
      </c>
      <c r="V23" s="126"/>
      <c r="W23" s="126"/>
      <c r="X23" s="126"/>
      <c r="Y23" s="124" t="s">
        <v>23</v>
      </c>
      <c r="Z23" s="124"/>
      <c r="AA23" s="124"/>
      <c r="AB23" s="124"/>
      <c r="AC23" s="124" t="s">
        <v>23</v>
      </c>
      <c r="AD23" s="124"/>
      <c r="AE23" s="124"/>
      <c r="AF23" s="124"/>
      <c r="AG23" s="124" t="s">
        <v>23</v>
      </c>
      <c r="AH23" s="124"/>
      <c r="AI23" s="124"/>
      <c r="AJ23" s="124"/>
      <c r="AK23" s="124" t="s">
        <v>23</v>
      </c>
      <c r="AL23" s="124"/>
      <c r="AM23" s="124"/>
      <c r="AN23" s="124"/>
      <c r="AO23" s="124" t="s">
        <v>23</v>
      </c>
      <c r="AP23" s="124"/>
      <c r="AQ23" s="124"/>
      <c r="AR23" s="124"/>
      <c r="AS23" s="124" t="s">
        <v>23</v>
      </c>
      <c r="AT23" s="124"/>
      <c r="AU23" s="124"/>
      <c r="AV23" s="124"/>
      <c r="AW23" s="124" t="s">
        <v>23</v>
      </c>
      <c r="AX23" s="124"/>
      <c r="AY23" s="124"/>
      <c r="AZ23" s="124"/>
      <c r="BA23" s="124" t="s">
        <v>23</v>
      </c>
      <c r="BB23" s="124"/>
      <c r="BC23" s="124"/>
      <c r="BD23" s="124"/>
      <c r="BE23" s="127" t="s">
        <v>23</v>
      </c>
      <c r="BF23" s="127"/>
      <c r="BG23" s="127"/>
      <c r="BH23" s="127"/>
    </row>
    <row r="24" spans="2:60" ht="9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8" ht="9.75">
      <c r="BH28" s="41" t="s">
        <v>62</v>
      </c>
    </row>
    <row r="29" spans="2:64" ht="13.5">
      <c r="B29" s="83" t="s">
        <v>63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42"/>
      <c r="BJ29" s="42"/>
      <c r="BK29" s="42"/>
      <c r="BL29" s="42"/>
    </row>
    <row r="31" spans="2:60" ht="13.5" customHeight="1">
      <c r="B31" s="128" t="s">
        <v>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 t="s">
        <v>7</v>
      </c>
      <c r="P31" s="128"/>
      <c r="Q31" s="128" t="s">
        <v>8</v>
      </c>
      <c r="R31" s="128"/>
      <c r="S31" s="128"/>
      <c r="T31" s="128"/>
      <c r="U31" s="129" t="s">
        <v>9</v>
      </c>
      <c r="V31" s="129"/>
      <c r="W31" s="129"/>
      <c r="X31" s="129"/>
      <c r="Y31" s="129"/>
      <c r="Z31" s="129"/>
      <c r="AA31" s="129"/>
      <c r="AB31" s="129"/>
      <c r="AC31" s="107" t="s">
        <v>10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30" t="s">
        <v>11</v>
      </c>
      <c r="BB31" s="130"/>
      <c r="BC31" s="130"/>
      <c r="BD31" s="130"/>
      <c r="BE31" s="130"/>
      <c r="BF31" s="130"/>
      <c r="BG31" s="130"/>
      <c r="BH31" s="130"/>
    </row>
    <row r="32" spans="2:60" ht="33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9"/>
      <c r="V32" s="129"/>
      <c r="W32" s="129"/>
      <c r="X32" s="129"/>
      <c r="Y32" s="129"/>
      <c r="Z32" s="129"/>
      <c r="AA32" s="129"/>
      <c r="AB32" s="129"/>
      <c r="AC32" s="131" t="s">
        <v>43</v>
      </c>
      <c r="AD32" s="131"/>
      <c r="AE32" s="131"/>
      <c r="AF32" s="131"/>
      <c r="AG32" s="131"/>
      <c r="AH32" s="131"/>
      <c r="AI32" s="131"/>
      <c r="AJ32" s="131"/>
      <c r="AK32" s="131" t="s">
        <v>64</v>
      </c>
      <c r="AL32" s="131"/>
      <c r="AM32" s="131"/>
      <c r="AN32" s="131"/>
      <c r="AO32" s="131"/>
      <c r="AP32" s="131"/>
      <c r="AQ32" s="131"/>
      <c r="AR32" s="131"/>
      <c r="AS32" s="125" t="s">
        <v>65</v>
      </c>
      <c r="AT32" s="125"/>
      <c r="AU32" s="125"/>
      <c r="AV32" s="125"/>
      <c r="AW32" s="125"/>
      <c r="AX32" s="125"/>
      <c r="AY32" s="125"/>
      <c r="AZ32" s="125"/>
      <c r="BA32" s="130"/>
      <c r="BB32" s="130"/>
      <c r="BC32" s="130"/>
      <c r="BD32" s="130"/>
      <c r="BE32" s="130"/>
      <c r="BF32" s="130"/>
      <c r="BG32" s="130"/>
      <c r="BH32" s="130"/>
    </row>
    <row r="33" spans="2:60" ht="24" customHeight="1">
      <c r="B33" s="118" t="s">
        <v>66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07" t="s">
        <v>67</v>
      </c>
      <c r="P33" s="107"/>
      <c r="Q33" s="109" t="s">
        <v>22</v>
      </c>
      <c r="R33" s="109"/>
      <c r="S33" s="109"/>
      <c r="T33" s="109"/>
      <c r="U33" s="111">
        <f>BA34</f>
        <v>0</v>
      </c>
      <c r="V33" s="111"/>
      <c r="W33" s="111"/>
      <c r="X33" s="111"/>
      <c r="Y33" s="111"/>
      <c r="Z33" s="111"/>
      <c r="AA33" s="111"/>
      <c r="AB33" s="111"/>
      <c r="AC33" s="112">
        <v>4130</v>
      </c>
      <c r="AD33" s="112"/>
      <c r="AE33" s="112"/>
      <c r="AF33" s="112"/>
      <c r="AG33" s="112"/>
      <c r="AH33" s="112"/>
      <c r="AI33" s="112"/>
      <c r="AJ33" s="112"/>
      <c r="AK33" s="112" t="s">
        <v>23</v>
      </c>
      <c r="AL33" s="112"/>
      <c r="AM33" s="112"/>
      <c r="AN33" s="112"/>
      <c r="AO33" s="112"/>
      <c r="AP33" s="112"/>
      <c r="AQ33" s="112"/>
      <c r="AR33" s="112"/>
      <c r="AS33" s="112">
        <v>4130</v>
      </c>
      <c r="AT33" s="112"/>
      <c r="AU33" s="112"/>
      <c r="AV33" s="112"/>
      <c r="AW33" s="112"/>
      <c r="AX33" s="112"/>
      <c r="AY33" s="112"/>
      <c r="AZ33" s="112"/>
      <c r="BA33" s="119">
        <f>AC33-AS33</f>
        <v>0</v>
      </c>
      <c r="BB33" s="119"/>
      <c r="BC33" s="119"/>
      <c r="BD33" s="119"/>
      <c r="BE33" s="119"/>
      <c r="BF33" s="119"/>
      <c r="BG33" s="119"/>
      <c r="BH33" s="119"/>
    </row>
    <row r="34" spans="2:60" ht="30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07" t="s">
        <v>68</v>
      </c>
      <c r="P34" s="107"/>
      <c r="Q34" s="109" t="s">
        <v>25</v>
      </c>
      <c r="R34" s="109"/>
      <c r="S34" s="109"/>
      <c r="T34" s="109"/>
      <c r="U34" s="115">
        <v>3892</v>
      </c>
      <c r="V34" s="115"/>
      <c r="W34" s="115"/>
      <c r="X34" s="115"/>
      <c r="Y34" s="115"/>
      <c r="Z34" s="115"/>
      <c r="AA34" s="115"/>
      <c r="AB34" s="115"/>
      <c r="AC34" s="116">
        <v>1035</v>
      </c>
      <c r="AD34" s="116"/>
      <c r="AE34" s="116"/>
      <c r="AF34" s="116"/>
      <c r="AG34" s="116"/>
      <c r="AH34" s="116"/>
      <c r="AI34" s="116"/>
      <c r="AJ34" s="116"/>
      <c r="AK34" s="116" t="s">
        <v>23</v>
      </c>
      <c r="AL34" s="116"/>
      <c r="AM34" s="116"/>
      <c r="AN34" s="116"/>
      <c r="AO34" s="116"/>
      <c r="AP34" s="116"/>
      <c r="AQ34" s="116"/>
      <c r="AR34" s="116"/>
      <c r="AS34" s="116">
        <v>4927</v>
      </c>
      <c r="AT34" s="116"/>
      <c r="AU34" s="116"/>
      <c r="AV34" s="116"/>
      <c r="AW34" s="116"/>
      <c r="AX34" s="116"/>
      <c r="AY34" s="116"/>
      <c r="AZ34" s="116"/>
      <c r="BA34" s="117">
        <f>U34+AC34-AS34</f>
        <v>0</v>
      </c>
      <c r="BB34" s="117"/>
      <c r="BC34" s="117"/>
      <c r="BD34" s="117"/>
      <c r="BE34" s="117"/>
      <c r="BF34" s="117"/>
      <c r="BG34" s="117"/>
      <c r="BH34" s="117"/>
    </row>
    <row r="35" spans="2:60" ht="9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8" spans="2:64" ht="13.5">
      <c r="B38" s="83" t="s">
        <v>69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40" spans="2:40" ht="15.75" customHeight="1">
      <c r="B40" s="107" t="s">
        <v>6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28" t="s">
        <v>7</v>
      </c>
      <c r="P40" s="128"/>
      <c r="Q40" s="114" t="s">
        <v>22</v>
      </c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09" t="s">
        <v>25</v>
      </c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</row>
    <row r="41" spans="2:40" ht="12.75">
      <c r="B41" s="132" t="s">
        <v>70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07" t="s">
        <v>71</v>
      </c>
      <c r="P41" s="107"/>
      <c r="Q41" s="111">
        <v>0</v>
      </c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9">
        <v>4547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2:40" ht="12.75">
      <c r="B42" s="132" t="s">
        <v>72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07" t="s">
        <v>73</v>
      </c>
      <c r="P42" s="107"/>
      <c r="Q42" s="115" t="s">
        <v>23</v>
      </c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7" t="s">
        <v>23</v>
      </c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</row>
    <row r="43" spans="2:40" ht="9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7" ht="9.75">
      <c r="AN47" s="41" t="s">
        <v>74</v>
      </c>
    </row>
    <row r="48" spans="2:64" ht="13.5">
      <c r="B48" s="83" t="s">
        <v>75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50" spans="2:40" ht="41.25" customHeight="1">
      <c r="B50" s="107" t="s">
        <v>6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 t="s">
        <v>7</v>
      </c>
      <c r="P50" s="107"/>
      <c r="Q50" s="109" t="s">
        <v>27</v>
      </c>
      <c r="R50" s="109"/>
      <c r="S50" s="109"/>
      <c r="T50" s="109"/>
      <c r="U50" s="109"/>
      <c r="V50" s="109"/>
      <c r="W50" s="109"/>
      <c r="X50" s="109"/>
      <c r="Y50" s="109" t="s">
        <v>28</v>
      </c>
      <c r="Z50" s="109"/>
      <c r="AA50" s="109"/>
      <c r="AB50" s="109"/>
      <c r="AC50" s="109"/>
      <c r="AD50" s="109"/>
      <c r="AE50" s="109"/>
      <c r="AF50" s="109"/>
      <c r="AG50" s="109" t="s">
        <v>29</v>
      </c>
      <c r="AH50" s="109"/>
      <c r="AI50" s="109"/>
      <c r="AJ50" s="109"/>
      <c r="AK50" s="109"/>
      <c r="AL50" s="109"/>
      <c r="AM50" s="109"/>
      <c r="AN50" s="109"/>
    </row>
    <row r="51" spans="2:40" ht="27.75" customHeight="1">
      <c r="B51" s="133" t="s">
        <v>76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07" t="s">
        <v>77</v>
      </c>
      <c r="P51" s="107"/>
      <c r="Q51" s="111">
        <v>56418</v>
      </c>
      <c r="R51" s="111"/>
      <c r="S51" s="111"/>
      <c r="T51" s="111"/>
      <c r="U51" s="111"/>
      <c r="V51" s="111"/>
      <c r="W51" s="111"/>
      <c r="X51" s="111"/>
      <c r="Y51" s="112">
        <v>56418</v>
      </c>
      <c r="Z51" s="112"/>
      <c r="AA51" s="112"/>
      <c r="AB51" s="112"/>
      <c r="AC51" s="112"/>
      <c r="AD51" s="112"/>
      <c r="AE51" s="112"/>
      <c r="AF51" s="112"/>
      <c r="AG51" s="119">
        <v>56418</v>
      </c>
      <c r="AH51" s="119"/>
      <c r="AI51" s="119"/>
      <c r="AJ51" s="119"/>
      <c r="AK51" s="119"/>
      <c r="AL51" s="119"/>
      <c r="AM51" s="119"/>
      <c r="AN51" s="119"/>
    </row>
    <row r="52" spans="2:40" ht="26.25" customHeight="1">
      <c r="B52" s="133" t="s">
        <v>78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07" t="s">
        <v>79</v>
      </c>
      <c r="P52" s="107"/>
      <c r="Q52" s="115" t="s">
        <v>23</v>
      </c>
      <c r="R52" s="115"/>
      <c r="S52" s="115"/>
      <c r="T52" s="115"/>
      <c r="U52" s="115"/>
      <c r="V52" s="115"/>
      <c r="W52" s="115"/>
      <c r="X52" s="115"/>
      <c r="Y52" s="116" t="s">
        <v>23</v>
      </c>
      <c r="Z52" s="116"/>
      <c r="AA52" s="116"/>
      <c r="AB52" s="116"/>
      <c r="AC52" s="116"/>
      <c r="AD52" s="116"/>
      <c r="AE52" s="116"/>
      <c r="AF52" s="116"/>
      <c r="AG52" s="117" t="s">
        <v>23</v>
      </c>
      <c r="AH52" s="117"/>
      <c r="AI52" s="117"/>
      <c r="AJ52" s="117"/>
      <c r="AK52" s="117"/>
      <c r="AL52" s="117"/>
      <c r="AM52" s="117"/>
      <c r="AN52" s="117"/>
    </row>
    <row r="53" spans="2:40" ht="26.25" customHeight="1">
      <c r="B53" s="133" t="s">
        <v>80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07" t="s">
        <v>81</v>
      </c>
      <c r="P53" s="107"/>
      <c r="Q53" s="115" t="s">
        <v>23</v>
      </c>
      <c r="R53" s="115"/>
      <c r="S53" s="115"/>
      <c r="T53" s="115"/>
      <c r="U53" s="115"/>
      <c r="V53" s="115"/>
      <c r="W53" s="115"/>
      <c r="X53" s="115"/>
      <c r="Y53" s="116" t="s">
        <v>23</v>
      </c>
      <c r="Z53" s="116"/>
      <c r="AA53" s="116"/>
      <c r="AB53" s="116"/>
      <c r="AC53" s="116"/>
      <c r="AD53" s="116"/>
      <c r="AE53" s="116"/>
      <c r="AF53" s="116"/>
      <c r="AG53" s="117" t="s">
        <v>23</v>
      </c>
      <c r="AH53" s="117"/>
      <c r="AI53" s="117"/>
      <c r="AJ53" s="117"/>
      <c r="AK53" s="117"/>
      <c r="AL53" s="117"/>
      <c r="AM53" s="117"/>
      <c r="AN53" s="117"/>
    </row>
    <row r="54" spans="2:40" ht="28.5" customHeight="1">
      <c r="B54" s="133" t="s">
        <v>82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07" t="s">
        <v>83</v>
      </c>
      <c r="P54" s="107"/>
      <c r="Q54" s="115" t="s">
        <v>23</v>
      </c>
      <c r="R54" s="115"/>
      <c r="S54" s="115"/>
      <c r="T54" s="115"/>
      <c r="U54" s="115"/>
      <c r="V54" s="115"/>
      <c r="W54" s="115"/>
      <c r="X54" s="115"/>
      <c r="Y54" s="116" t="s">
        <v>23</v>
      </c>
      <c r="Z54" s="116"/>
      <c r="AA54" s="116"/>
      <c r="AB54" s="116"/>
      <c r="AC54" s="116"/>
      <c r="AD54" s="116"/>
      <c r="AE54" s="116"/>
      <c r="AF54" s="116"/>
      <c r="AG54" s="117" t="s">
        <v>23</v>
      </c>
      <c r="AH54" s="117"/>
      <c r="AI54" s="117"/>
      <c r="AJ54" s="117"/>
      <c r="AK54" s="117"/>
      <c r="AL54" s="117"/>
      <c r="AM54" s="117"/>
      <c r="AN54" s="117"/>
    </row>
    <row r="55" spans="2:40" ht="28.5" customHeight="1">
      <c r="B55" s="133" t="s">
        <v>84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07" t="s">
        <v>85</v>
      </c>
      <c r="P55" s="107"/>
      <c r="Q55" s="115" t="s">
        <v>23</v>
      </c>
      <c r="R55" s="115"/>
      <c r="S55" s="115"/>
      <c r="T55" s="115"/>
      <c r="U55" s="115"/>
      <c r="V55" s="115"/>
      <c r="W55" s="115"/>
      <c r="X55" s="115"/>
      <c r="Y55" s="116" t="s">
        <v>23</v>
      </c>
      <c r="Z55" s="116"/>
      <c r="AA55" s="116"/>
      <c r="AB55" s="116"/>
      <c r="AC55" s="116"/>
      <c r="AD55" s="116"/>
      <c r="AE55" s="116"/>
      <c r="AF55" s="116"/>
      <c r="AG55" s="117" t="s">
        <v>23</v>
      </c>
      <c r="AH55" s="117"/>
      <c r="AI55" s="117"/>
      <c r="AJ55" s="117"/>
      <c r="AK55" s="117"/>
      <c r="AL55" s="117"/>
      <c r="AM55" s="117"/>
      <c r="AN55" s="117"/>
    </row>
    <row r="56" spans="2:40" ht="24" customHeight="1">
      <c r="B56" s="133" t="s">
        <v>86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07" t="s">
        <v>87</v>
      </c>
      <c r="P56" s="107"/>
      <c r="Q56" s="115" t="s">
        <v>23</v>
      </c>
      <c r="R56" s="115"/>
      <c r="S56" s="115"/>
      <c r="T56" s="115"/>
      <c r="U56" s="115"/>
      <c r="V56" s="115"/>
      <c r="W56" s="115"/>
      <c r="X56" s="115"/>
      <c r="Y56" s="116" t="s">
        <v>23</v>
      </c>
      <c r="Z56" s="116"/>
      <c r="AA56" s="116"/>
      <c r="AB56" s="116"/>
      <c r="AC56" s="116"/>
      <c r="AD56" s="116"/>
      <c r="AE56" s="116"/>
      <c r="AF56" s="116"/>
      <c r="AG56" s="117" t="s">
        <v>23</v>
      </c>
      <c r="AH56" s="117"/>
      <c r="AI56" s="117"/>
      <c r="AJ56" s="117"/>
      <c r="AK56" s="117"/>
      <c r="AL56" s="117"/>
      <c r="AM56" s="117"/>
      <c r="AN56" s="117"/>
    </row>
    <row r="57" spans="2:40" ht="26.25" customHeight="1">
      <c r="B57" s="133" t="s">
        <v>88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07" t="s">
        <v>89</v>
      </c>
      <c r="P57" s="107"/>
      <c r="Q57" s="115">
        <v>114487</v>
      </c>
      <c r="R57" s="115"/>
      <c r="S57" s="115"/>
      <c r="T57" s="115"/>
      <c r="U57" s="115"/>
      <c r="V57" s="115"/>
      <c r="W57" s="115"/>
      <c r="X57" s="115"/>
      <c r="Y57" s="116">
        <v>0</v>
      </c>
      <c r="Z57" s="116"/>
      <c r="AA57" s="116"/>
      <c r="AB57" s="116"/>
      <c r="AC57" s="116"/>
      <c r="AD57" s="116"/>
      <c r="AE57" s="116"/>
      <c r="AF57" s="116"/>
      <c r="AG57" s="117">
        <v>39710</v>
      </c>
      <c r="AH57" s="117"/>
      <c r="AI57" s="117"/>
      <c r="AJ57" s="117"/>
      <c r="AK57" s="117"/>
      <c r="AL57" s="117"/>
      <c r="AM57" s="117"/>
      <c r="AN57" s="117"/>
    </row>
    <row r="58" spans="2:40" ht="9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</sheetData>
  <sheetProtection/>
  <mergeCells count="287">
    <mergeCell ref="BA21:BD21"/>
    <mergeCell ref="BE21:BH21"/>
    <mergeCell ref="BE20:BH20"/>
    <mergeCell ref="AW20:AZ20"/>
    <mergeCell ref="AW21:AZ21"/>
    <mergeCell ref="BA20:BD20"/>
    <mergeCell ref="O21:P21"/>
    <mergeCell ref="Q21:T21"/>
    <mergeCell ref="U21:X21"/>
    <mergeCell ref="Y21:AB21"/>
    <mergeCell ref="AC21:AF21"/>
    <mergeCell ref="AG21:AJ21"/>
    <mergeCell ref="AS21:AV21"/>
    <mergeCell ref="B20:N21"/>
    <mergeCell ref="O20:P20"/>
    <mergeCell ref="Q20:T20"/>
    <mergeCell ref="U20:X20"/>
    <mergeCell ref="AK21:AN21"/>
    <mergeCell ref="AO21:AR21"/>
    <mergeCell ref="AS20:AV20"/>
    <mergeCell ref="Y20:AB20"/>
    <mergeCell ref="AC20:AF20"/>
    <mergeCell ref="AG20:AJ20"/>
    <mergeCell ref="AK20:AN20"/>
    <mergeCell ref="AO20:AR20"/>
    <mergeCell ref="AC18:AF18"/>
    <mergeCell ref="AG18:AJ18"/>
    <mergeCell ref="BA18:BD18"/>
    <mergeCell ref="AC19:AF19"/>
    <mergeCell ref="AG19:AJ19"/>
    <mergeCell ref="AK19:AN19"/>
    <mergeCell ref="BA19:BD19"/>
    <mergeCell ref="AO19:AR19"/>
    <mergeCell ref="AS19:AV19"/>
    <mergeCell ref="BE18:BH18"/>
    <mergeCell ref="Q19:T19"/>
    <mergeCell ref="U19:X19"/>
    <mergeCell ref="Y19:AB19"/>
    <mergeCell ref="Y18:AB18"/>
    <mergeCell ref="BE19:BH19"/>
    <mergeCell ref="AW19:AZ19"/>
    <mergeCell ref="BE17:BH17"/>
    <mergeCell ref="AK18:AN18"/>
    <mergeCell ref="B18:N19"/>
    <mergeCell ref="O18:P18"/>
    <mergeCell ref="Q18:T18"/>
    <mergeCell ref="U18:X18"/>
    <mergeCell ref="AO18:AR18"/>
    <mergeCell ref="AS18:AV18"/>
    <mergeCell ref="AW18:AZ18"/>
    <mergeCell ref="O19:P19"/>
    <mergeCell ref="AO17:AR17"/>
    <mergeCell ref="AS17:AV17"/>
    <mergeCell ref="AW17:AZ17"/>
    <mergeCell ref="BA17:BD17"/>
    <mergeCell ref="Y17:AB17"/>
    <mergeCell ref="AC17:AF17"/>
    <mergeCell ref="AG17:AJ17"/>
    <mergeCell ref="AK17:AN17"/>
    <mergeCell ref="AW16:AZ16"/>
    <mergeCell ref="Y16:AB16"/>
    <mergeCell ref="AC16:AF16"/>
    <mergeCell ref="AS16:AV16"/>
    <mergeCell ref="AG16:AJ16"/>
    <mergeCell ref="AK16:AN16"/>
    <mergeCell ref="AO16:AR16"/>
    <mergeCell ref="B16:N17"/>
    <mergeCell ref="O16:P16"/>
    <mergeCell ref="Q16:T16"/>
    <mergeCell ref="U16:X16"/>
    <mergeCell ref="O17:P17"/>
    <mergeCell ref="Q17:T17"/>
    <mergeCell ref="U17:X17"/>
    <mergeCell ref="Y15:AB15"/>
    <mergeCell ref="AW15:AZ15"/>
    <mergeCell ref="AK15:AN15"/>
    <mergeCell ref="AO15:AR15"/>
    <mergeCell ref="BA13:BD13"/>
    <mergeCell ref="AC15:AF15"/>
    <mergeCell ref="AG15:AJ15"/>
    <mergeCell ref="AK14:AN14"/>
    <mergeCell ref="AO14:AR14"/>
    <mergeCell ref="BA15:BD15"/>
    <mergeCell ref="BA14:BD14"/>
    <mergeCell ref="AS15:AV15"/>
    <mergeCell ref="AO13:AR13"/>
    <mergeCell ref="Y14:AB14"/>
    <mergeCell ref="AC14:AF14"/>
    <mergeCell ref="AG14:AJ14"/>
    <mergeCell ref="AS14:AV14"/>
    <mergeCell ref="B14:N15"/>
    <mergeCell ref="O14:P14"/>
    <mergeCell ref="Q14:T14"/>
    <mergeCell ref="U14:X14"/>
    <mergeCell ref="O15:P15"/>
    <mergeCell ref="Q15:T15"/>
    <mergeCell ref="U15:X15"/>
    <mergeCell ref="Y12:AB12"/>
    <mergeCell ref="AC12:AF12"/>
    <mergeCell ref="AG13:AJ13"/>
    <mergeCell ref="AK13:AN13"/>
    <mergeCell ref="AG12:AJ12"/>
    <mergeCell ref="Y13:AB13"/>
    <mergeCell ref="AC13:AF13"/>
    <mergeCell ref="B12:N13"/>
    <mergeCell ref="O12:P12"/>
    <mergeCell ref="Q12:T12"/>
    <mergeCell ref="U12:X12"/>
    <mergeCell ref="Q13:T13"/>
    <mergeCell ref="U13:X13"/>
    <mergeCell ref="O13:P13"/>
    <mergeCell ref="AG57:AN57"/>
    <mergeCell ref="B11:N11"/>
    <mergeCell ref="O11:P11"/>
    <mergeCell ref="Q11:T11"/>
    <mergeCell ref="U11:X11"/>
    <mergeCell ref="Y11:AB11"/>
    <mergeCell ref="B57:N57"/>
    <mergeCell ref="O57:P57"/>
    <mergeCell ref="Q57:X57"/>
    <mergeCell ref="Y57:AF57"/>
    <mergeCell ref="AG55:AN55"/>
    <mergeCell ref="B56:N56"/>
    <mergeCell ref="O56:P56"/>
    <mergeCell ref="Q56:X56"/>
    <mergeCell ref="Y56:AF56"/>
    <mergeCell ref="AG56:AN56"/>
    <mergeCell ref="B55:N55"/>
    <mergeCell ref="O55:P55"/>
    <mergeCell ref="Q55:X55"/>
    <mergeCell ref="Y55:AF55"/>
    <mergeCell ref="AG53:AN53"/>
    <mergeCell ref="B54:N54"/>
    <mergeCell ref="O54:P54"/>
    <mergeCell ref="Q54:X54"/>
    <mergeCell ref="Y54:AF54"/>
    <mergeCell ref="AG54:AN54"/>
    <mergeCell ref="B53:N53"/>
    <mergeCell ref="O53:P53"/>
    <mergeCell ref="Q53:X53"/>
    <mergeCell ref="Y53:AF53"/>
    <mergeCell ref="AG51:AN51"/>
    <mergeCell ref="B52:N52"/>
    <mergeCell ref="O52:P52"/>
    <mergeCell ref="Q52:X52"/>
    <mergeCell ref="Y52:AF52"/>
    <mergeCell ref="AG52:AN52"/>
    <mergeCell ref="B51:N51"/>
    <mergeCell ref="O51:P51"/>
    <mergeCell ref="Q51:X51"/>
    <mergeCell ref="Y51:AF51"/>
    <mergeCell ref="B48:AN48"/>
    <mergeCell ref="B50:N50"/>
    <mergeCell ref="O50:P50"/>
    <mergeCell ref="Q50:X50"/>
    <mergeCell ref="Y50:AF50"/>
    <mergeCell ref="AG50:AN50"/>
    <mergeCell ref="B42:N42"/>
    <mergeCell ref="O42:P42"/>
    <mergeCell ref="Q42:AB42"/>
    <mergeCell ref="AC42:AN42"/>
    <mergeCell ref="B41:N41"/>
    <mergeCell ref="O41:P41"/>
    <mergeCell ref="Q41:AB41"/>
    <mergeCell ref="AC41:AN41"/>
    <mergeCell ref="B38:AN38"/>
    <mergeCell ref="B40:N40"/>
    <mergeCell ref="O40:P40"/>
    <mergeCell ref="Q40:AB40"/>
    <mergeCell ref="AC40:AN40"/>
    <mergeCell ref="B33:N34"/>
    <mergeCell ref="O33:P33"/>
    <mergeCell ref="Q33:T33"/>
    <mergeCell ref="U33:AB33"/>
    <mergeCell ref="O34:P34"/>
    <mergeCell ref="Q34:T34"/>
    <mergeCell ref="U34:AB34"/>
    <mergeCell ref="AS34:AZ34"/>
    <mergeCell ref="BA34:BH34"/>
    <mergeCell ref="AC33:AJ33"/>
    <mergeCell ref="AK33:AR33"/>
    <mergeCell ref="AS33:AZ33"/>
    <mergeCell ref="BA33:BH33"/>
    <mergeCell ref="AC34:AJ34"/>
    <mergeCell ref="AK34:AR34"/>
    <mergeCell ref="BE23:BH23"/>
    <mergeCell ref="B29:BH29"/>
    <mergeCell ref="B31:N32"/>
    <mergeCell ref="O31:P32"/>
    <mergeCell ref="Q31:T32"/>
    <mergeCell ref="U31:AB32"/>
    <mergeCell ref="AC31:AZ31"/>
    <mergeCell ref="BA31:BH32"/>
    <mergeCell ref="AC32:AJ32"/>
    <mergeCell ref="AK32:AR32"/>
    <mergeCell ref="AS32:AZ32"/>
    <mergeCell ref="O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C22:AF22"/>
    <mergeCell ref="AG22:AJ22"/>
    <mergeCell ref="AK22:AN22"/>
    <mergeCell ref="AO22:AR22"/>
    <mergeCell ref="AW23:AZ23"/>
    <mergeCell ref="BA10:BD10"/>
    <mergeCell ref="BA22:BD22"/>
    <mergeCell ref="AS10:AV10"/>
    <mergeCell ref="AS22:AV22"/>
    <mergeCell ref="AW22:AZ22"/>
    <mergeCell ref="BA23:BD23"/>
    <mergeCell ref="AS13:AV13"/>
    <mergeCell ref="AW14:AZ14"/>
    <mergeCell ref="AW13:AZ13"/>
    <mergeCell ref="BE22:BH22"/>
    <mergeCell ref="BA12:BD12"/>
    <mergeCell ref="BE12:BH12"/>
    <mergeCell ref="BE11:BH11"/>
    <mergeCell ref="BA11:BD11"/>
    <mergeCell ref="BE15:BH15"/>
    <mergeCell ref="BE14:BH14"/>
    <mergeCell ref="BA16:BD16"/>
    <mergeCell ref="BE13:BH13"/>
    <mergeCell ref="BE16:BH16"/>
    <mergeCell ref="AG10:AJ10"/>
    <mergeCell ref="AK10:AN10"/>
    <mergeCell ref="AW10:AZ10"/>
    <mergeCell ref="AW12:AZ12"/>
    <mergeCell ref="AO11:AR11"/>
    <mergeCell ref="AS11:AV11"/>
    <mergeCell ref="AW11:AZ11"/>
    <mergeCell ref="AS12:AV12"/>
    <mergeCell ref="AK12:AN12"/>
    <mergeCell ref="AO10:AR10"/>
    <mergeCell ref="AC11:AF11"/>
    <mergeCell ref="AG11:AJ11"/>
    <mergeCell ref="AK11:AN11"/>
    <mergeCell ref="AO12:AR12"/>
    <mergeCell ref="BE10:BH10"/>
    <mergeCell ref="B22:N23"/>
    <mergeCell ref="O22:P22"/>
    <mergeCell ref="Q22:T22"/>
    <mergeCell ref="U22:X22"/>
    <mergeCell ref="Y22:AB22"/>
    <mergeCell ref="B9:N10"/>
    <mergeCell ref="O9:P9"/>
    <mergeCell ref="BE9:BH9"/>
    <mergeCell ref="O10:P10"/>
    <mergeCell ref="Q10:T10"/>
    <mergeCell ref="U10:X10"/>
    <mergeCell ref="Y10:AB10"/>
    <mergeCell ref="AC10:AF10"/>
    <mergeCell ref="AW9:AZ9"/>
    <mergeCell ref="BA9:BD9"/>
    <mergeCell ref="Y9:AB9"/>
    <mergeCell ref="AC9:AF9"/>
    <mergeCell ref="AC7:AF8"/>
    <mergeCell ref="AG7:AN7"/>
    <mergeCell ref="AO9:AR9"/>
    <mergeCell ref="AS9:AV9"/>
    <mergeCell ref="AG9:AJ9"/>
    <mergeCell ref="AK9:AN9"/>
    <mergeCell ref="AC6:AZ6"/>
    <mergeCell ref="BA6:BH6"/>
    <mergeCell ref="Q9:T9"/>
    <mergeCell ref="U9:X9"/>
    <mergeCell ref="BA7:BD8"/>
    <mergeCell ref="BE7:BH8"/>
    <mergeCell ref="AG8:AJ8"/>
    <mergeCell ref="AK8:AN8"/>
    <mergeCell ref="AS8:AV8"/>
    <mergeCell ref="AW8:AZ8"/>
    <mergeCell ref="B3:BL3"/>
    <mergeCell ref="B4:BL4"/>
    <mergeCell ref="B6:N8"/>
    <mergeCell ref="O6:P8"/>
    <mergeCell ref="Q6:T8"/>
    <mergeCell ref="U6:AB6"/>
    <mergeCell ref="U7:X8"/>
    <mergeCell ref="Y7:AB8"/>
    <mergeCell ref="AO7:AR8"/>
    <mergeCell ref="AS7:AZ7"/>
  </mergeCells>
  <printOptions/>
  <pageMargins left="0.75" right="0.75" top="1" bottom="1" header="0.5" footer="0.5"/>
  <pageSetup horizontalDpi="600" verticalDpi="600" orientation="landscape" paperSize="9" scale="78" r:id="rId1"/>
  <rowBreaks count="2" manualBreakCount="2">
    <brk id="24" max="255" man="1"/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L26"/>
  <sheetViews>
    <sheetView zoomScalePageLayoutView="0" workbookViewId="0" topLeftCell="A1">
      <selection activeCell="B13" sqref="B13:N14"/>
    </sheetView>
  </sheetViews>
  <sheetFormatPr defaultColWidth="8.140625" defaultRowHeight="12.75"/>
  <cols>
    <col min="1" max="1" width="0.85546875" style="31" customWidth="1"/>
    <col min="2" max="64" width="2.7109375" style="31" customWidth="1"/>
    <col min="65" max="16384" width="8.140625" style="31" customWidth="1"/>
  </cols>
  <sheetData>
    <row r="1" ht="6.75" customHeight="1"/>
    <row r="2" spans="17:64" ht="12" customHeight="1">
      <c r="Q2" s="32"/>
      <c r="R2" s="33"/>
      <c r="S2" s="32"/>
      <c r="V2" s="32"/>
      <c r="BL2" s="34" t="s">
        <v>90</v>
      </c>
    </row>
    <row r="3" spans="2:64" ht="13.5">
      <c r="B3" s="150" t="s">
        <v>91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</row>
    <row r="4" spans="2:64" ht="13.5">
      <c r="B4" s="150" t="s">
        <v>92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</row>
    <row r="6" spans="2:64" ht="13.5" customHeight="1">
      <c r="B6" s="151" t="s">
        <v>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 t="s">
        <v>7</v>
      </c>
      <c r="P6" s="151"/>
      <c r="Q6" s="151" t="s">
        <v>8</v>
      </c>
      <c r="R6" s="151"/>
      <c r="S6" s="151"/>
      <c r="T6" s="151"/>
      <c r="U6" s="152" t="s">
        <v>9</v>
      </c>
      <c r="V6" s="152"/>
      <c r="W6" s="152"/>
      <c r="X6" s="152"/>
      <c r="Y6" s="152"/>
      <c r="Z6" s="152"/>
      <c r="AA6" s="152"/>
      <c r="AB6" s="152"/>
      <c r="AC6" s="152"/>
      <c r="AD6" s="152"/>
      <c r="AE6" s="152" t="s">
        <v>10</v>
      </c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1" t="s">
        <v>11</v>
      </c>
      <c r="BD6" s="151"/>
      <c r="BE6" s="151"/>
      <c r="BF6" s="151"/>
      <c r="BG6" s="151"/>
      <c r="BH6" s="151"/>
      <c r="BI6" s="151"/>
      <c r="BJ6" s="151"/>
      <c r="BK6" s="151"/>
      <c r="BL6" s="151"/>
    </row>
    <row r="7" spans="2:64" ht="13.5" customHeight="1"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3" t="s">
        <v>12</v>
      </c>
      <c r="V7" s="153"/>
      <c r="W7" s="153"/>
      <c r="X7" s="153"/>
      <c r="Y7" s="153"/>
      <c r="Z7" s="153" t="s">
        <v>93</v>
      </c>
      <c r="AA7" s="153"/>
      <c r="AB7" s="153"/>
      <c r="AC7" s="153"/>
      <c r="AD7" s="153"/>
      <c r="AE7" s="154" t="s">
        <v>14</v>
      </c>
      <c r="AF7" s="154"/>
      <c r="AG7" s="154"/>
      <c r="AH7" s="154"/>
      <c r="AI7" s="152" t="s">
        <v>94</v>
      </c>
      <c r="AJ7" s="152"/>
      <c r="AK7" s="152"/>
      <c r="AL7" s="152"/>
      <c r="AM7" s="152"/>
      <c r="AN7" s="152"/>
      <c r="AO7" s="152"/>
      <c r="AP7" s="152"/>
      <c r="AQ7" s="152"/>
      <c r="AR7" s="152"/>
      <c r="AS7" s="154" t="s">
        <v>95</v>
      </c>
      <c r="AT7" s="154"/>
      <c r="AU7" s="154"/>
      <c r="AV7" s="154"/>
      <c r="AW7" s="154"/>
      <c r="AX7" s="154" t="s">
        <v>96</v>
      </c>
      <c r="AY7" s="154"/>
      <c r="AZ7" s="154"/>
      <c r="BA7" s="154"/>
      <c r="BB7" s="154"/>
      <c r="BC7" s="154" t="s">
        <v>12</v>
      </c>
      <c r="BD7" s="154"/>
      <c r="BE7" s="154"/>
      <c r="BF7" s="154"/>
      <c r="BG7" s="154"/>
      <c r="BH7" s="154" t="s">
        <v>93</v>
      </c>
      <c r="BI7" s="154"/>
      <c r="BJ7" s="154"/>
      <c r="BK7" s="154"/>
      <c r="BL7" s="154"/>
    </row>
    <row r="8" spans="2:64" ht="63" customHeight="1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4"/>
      <c r="AF8" s="154"/>
      <c r="AG8" s="154"/>
      <c r="AH8" s="154"/>
      <c r="AI8" s="153" t="s">
        <v>12</v>
      </c>
      <c r="AJ8" s="153"/>
      <c r="AK8" s="153"/>
      <c r="AL8" s="153"/>
      <c r="AM8" s="153"/>
      <c r="AN8" s="153" t="s">
        <v>93</v>
      </c>
      <c r="AO8" s="153"/>
      <c r="AP8" s="153"/>
      <c r="AQ8" s="153"/>
      <c r="AR8" s="153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</row>
    <row r="9" spans="2:64" ht="12.75">
      <c r="B9" s="155" t="s">
        <v>97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1" t="s">
        <v>98</v>
      </c>
      <c r="P9" s="151"/>
      <c r="Q9" s="156" t="s">
        <v>22</v>
      </c>
      <c r="R9" s="156"/>
      <c r="S9" s="156"/>
      <c r="T9" s="156"/>
      <c r="U9" s="157" t="s">
        <v>23</v>
      </c>
      <c r="V9" s="157"/>
      <c r="W9" s="157"/>
      <c r="X9" s="157"/>
      <c r="Y9" s="157"/>
      <c r="Z9" s="159" t="s">
        <v>23</v>
      </c>
      <c r="AA9" s="159"/>
      <c r="AB9" s="159"/>
      <c r="AC9" s="159"/>
      <c r="AD9" s="159"/>
      <c r="AE9" s="159">
        <v>202</v>
      </c>
      <c r="AF9" s="159"/>
      <c r="AG9" s="159"/>
      <c r="AH9" s="159"/>
      <c r="AI9" s="159" t="s">
        <v>23</v>
      </c>
      <c r="AJ9" s="159"/>
      <c r="AK9" s="159"/>
      <c r="AL9" s="159"/>
      <c r="AM9" s="159"/>
      <c r="AN9" s="159" t="s">
        <v>23</v>
      </c>
      <c r="AO9" s="159"/>
      <c r="AP9" s="159"/>
      <c r="AQ9" s="159"/>
      <c r="AR9" s="159"/>
      <c r="AS9" s="159" t="s">
        <v>23</v>
      </c>
      <c r="AT9" s="159"/>
      <c r="AU9" s="159"/>
      <c r="AV9" s="159"/>
      <c r="AW9" s="159"/>
      <c r="AX9" s="159" t="s">
        <v>23</v>
      </c>
      <c r="AY9" s="159"/>
      <c r="AZ9" s="159"/>
      <c r="BA9" s="159"/>
      <c r="BB9" s="159"/>
      <c r="BC9" s="159">
        <v>202</v>
      </c>
      <c r="BD9" s="159"/>
      <c r="BE9" s="159"/>
      <c r="BF9" s="159"/>
      <c r="BG9" s="159"/>
      <c r="BH9" s="160" t="s">
        <v>23</v>
      </c>
      <c r="BI9" s="160"/>
      <c r="BJ9" s="160"/>
      <c r="BK9" s="160"/>
      <c r="BL9" s="160"/>
    </row>
    <row r="10" spans="2:64" ht="12.75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1" t="s">
        <v>99</v>
      </c>
      <c r="P10" s="151"/>
      <c r="Q10" s="156" t="s">
        <v>25</v>
      </c>
      <c r="R10" s="156"/>
      <c r="S10" s="156"/>
      <c r="T10" s="156"/>
      <c r="U10" s="158" t="s">
        <v>23</v>
      </c>
      <c r="V10" s="158"/>
      <c r="W10" s="158"/>
      <c r="X10" s="158"/>
      <c r="Y10" s="158"/>
      <c r="Z10" s="161" t="s">
        <v>23</v>
      </c>
      <c r="AA10" s="161"/>
      <c r="AB10" s="161"/>
      <c r="AC10" s="161"/>
      <c r="AD10" s="161"/>
      <c r="AE10" s="161" t="s">
        <v>23</v>
      </c>
      <c r="AF10" s="161"/>
      <c r="AG10" s="161"/>
      <c r="AH10" s="161"/>
      <c r="AI10" s="161" t="s">
        <v>23</v>
      </c>
      <c r="AJ10" s="161"/>
      <c r="AK10" s="161"/>
      <c r="AL10" s="161"/>
      <c r="AM10" s="161"/>
      <c r="AN10" s="161" t="s">
        <v>23</v>
      </c>
      <c r="AO10" s="161"/>
      <c r="AP10" s="161"/>
      <c r="AQ10" s="161"/>
      <c r="AR10" s="161"/>
      <c r="AS10" s="161" t="s">
        <v>23</v>
      </c>
      <c r="AT10" s="161"/>
      <c r="AU10" s="161"/>
      <c r="AV10" s="161"/>
      <c r="AW10" s="161"/>
      <c r="AX10" s="161" t="s">
        <v>23</v>
      </c>
      <c r="AY10" s="161"/>
      <c r="AZ10" s="161"/>
      <c r="BA10" s="161"/>
      <c r="BB10" s="161"/>
      <c r="BC10" s="161" t="s">
        <v>23</v>
      </c>
      <c r="BD10" s="161"/>
      <c r="BE10" s="161"/>
      <c r="BF10" s="161"/>
      <c r="BG10" s="161"/>
      <c r="BH10" s="162" t="s">
        <v>23</v>
      </c>
      <c r="BI10" s="162"/>
      <c r="BJ10" s="162"/>
      <c r="BK10" s="162"/>
      <c r="BL10" s="162"/>
    </row>
    <row r="11" spans="2:64" ht="12.75">
      <c r="B11" s="155" t="s">
        <v>100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1" t="s">
        <v>101</v>
      </c>
      <c r="P11" s="151"/>
      <c r="Q11" s="156" t="s">
        <v>22</v>
      </c>
      <c r="R11" s="156"/>
      <c r="S11" s="156"/>
      <c r="T11" s="156"/>
      <c r="U11" s="158">
        <f>BC12</f>
        <v>19721</v>
      </c>
      <c r="V11" s="158"/>
      <c r="W11" s="158"/>
      <c r="X11" s="158"/>
      <c r="Y11" s="158"/>
      <c r="Z11" s="161" t="s">
        <v>23</v>
      </c>
      <c r="AA11" s="161"/>
      <c r="AB11" s="161"/>
      <c r="AC11" s="161"/>
      <c r="AD11" s="161"/>
      <c r="AE11" s="161">
        <v>23420</v>
      </c>
      <c r="AF11" s="161"/>
      <c r="AG11" s="161"/>
      <c r="AH11" s="161"/>
      <c r="AI11" s="161">
        <v>-22070</v>
      </c>
      <c r="AJ11" s="161"/>
      <c r="AK11" s="161"/>
      <c r="AL11" s="161"/>
      <c r="AM11" s="161"/>
      <c r="AN11" s="161" t="s">
        <v>23</v>
      </c>
      <c r="AO11" s="161"/>
      <c r="AP11" s="161"/>
      <c r="AQ11" s="161"/>
      <c r="AR11" s="161"/>
      <c r="AS11" s="161" t="s">
        <v>23</v>
      </c>
      <c r="AT11" s="161"/>
      <c r="AU11" s="161"/>
      <c r="AV11" s="161"/>
      <c r="AW11" s="161"/>
      <c r="AX11" s="161" t="s">
        <v>23</v>
      </c>
      <c r="AY11" s="161"/>
      <c r="AZ11" s="161"/>
      <c r="BA11" s="161"/>
      <c r="BB11" s="161"/>
      <c r="BC11" s="161">
        <f>U11+AE11+AI11</f>
        <v>21071</v>
      </c>
      <c r="BD11" s="161"/>
      <c r="BE11" s="161"/>
      <c r="BF11" s="161"/>
      <c r="BG11" s="161"/>
      <c r="BH11" s="162" t="s">
        <v>23</v>
      </c>
      <c r="BI11" s="162"/>
      <c r="BJ11" s="162"/>
      <c r="BK11" s="162"/>
      <c r="BL11" s="162"/>
    </row>
    <row r="12" spans="2:64" ht="12.75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1" t="s">
        <v>102</v>
      </c>
      <c r="P12" s="151"/>
      <c r="Q12" s="156" t="s">
        <v>25</v>
      </c>
      <c r="R12" s="156"/>
      <c r="S12" s="156"/>
      <c r="T12" s="156"/>
      <c r="U12" s="158">
        <v>3400</v>
      </c>
      <c r="V12" s="158"/>
      <c r="W12" s="158"/>
      <c r="X12" s="158"/>
      <c r="Y12" s="158"/>
      <c r="Z12" s="161" t="s">
        <v>23</v>
      </c>
      <c r="AA12" s="161"/>
      <c r="AB12" s="161"/>
      <c r="AC12" s="161"/>
      <c r="AD12" s="161"/>
      <c r="AE12" s="161">
        <v>16401</v>
      </c>
      <c r="AF12" s="161"/>
      <c r="AG12" s="161"/>
      <c r="AH12" s="161"/>
      <c r="AI12" s="161">
        <v>-80</v>
      </c>
      <c r="AJ12" s="161"/>
      <c r="AK12" s="161"/>
      <c r="AL12" s="161"/>
      <c r="AM12" s="161"/>
      <c r="AN12" s="161" t="s">
        <v>23</v>
      </c>
      <c r="AO12" s="161"/>
      <c r="AP12" s="161"/>
      <c r="AQ12" s="161"/>
      <c r="AR12" s="161"/>
      <c r="AS12" s="161" t="s">
        <v>23</v>
      </c>
      <c r="AT12" s="161"/>
      <c r="AU12" s="161"/>
      <c r="AV12" s="161"/>
      <c r="AW12" s="161"/>
      <c r="AX12" s="161" t="s">
        <v>23</v>
      </c>
      <c r="AY12" s="161"/>
      <c r="AZ12" s="161"/>
      <c r="BA12" s="161"/>
      <c r="BB12" s="161"/>
      <c r="BC12" s="161">
        <f>U12+AE12+AI12</f>
        <v>19721</v>
      </c>
      <c r="BD12" s="161"/>
      <c r="BE12" s="161"/>
      <c r="BF12" s="161"/>
      <c r="BG12" s="161"/>
      <c r="BH12" s="162" t="s">
        <v>23</v>
      </c>
      <c r="BI12" s="162"/>
      <c r="BJ12" s="162"/>
      <c r="BK12" s="162"/>
      <c r="BL12" s="162"/>
    </row>
    <row r="13" spans="2:64" ht="12.75">
      <c r="B13" s="155" t="s">
        <v>103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1" t="s">
        <v>104</v>
      </c>
      <c r="P13" s="151"/>
      <c r="Q13" s="156" t="s">
        <v>22</v>
      </c>
      <c r="R13" s="156"/>
      <c r="S13" s="156"/>
      <c r="T13" s="156"/>
      <c r="U13" s="158">
        <f>BC14</f>
        <v>19721</v>
      </c>
      <c r="V13" s="158"/>
      <c r="W13" s="158"/>
      <c r="X13" s="158"/>
      <c r="Y13" s="158"/>
      <c r="Z13" s="161" t="s">
        <v>23</v>
      </c>
      <c r="AA13" s="161"/>
      <c r="AB13" s="161"/>
      <c r="AC13" s="161"/>
      <c r="AD13" s="161"/>
      <c r="AE13" s="161">
        <f>AE11+AE9</f>
        <v>23622</v>
      </c>
      <c r="AF13" s="161"/>
      <c r="AG13" s="161"/>
      <c r="AH13" s="161"/>
      <c r="AI13" s="161">
        <f>AI11</f>
        <v>-22070</v>
      </c>
      <c r="AJ13" s="161"/>
      <c r="AK13" s="161"/>
      <c r="AL13" s="161"/>
      <c r="AM13" s="161"/>
      <c r="AN13" s="161" t="s">
        <v>23</v>
      </c>
      <c r="AO13" s="161"/>
      <c r="AP13" s="161"/>
      <c r="AQ13" s="161"/>
      <c r="AR13" s="161"/>
      <c r="AS13" s="161" t="s">
        <v>23</v>
      </c>
      <c r="AT13" s="161"/>
      <c r="AU13" s="161"/>
      <c r="AV13" s="161"/>
      <c r="AW13" s="161"/>
      <c r="AX13" s="161" t="s">
        <v>23</v>
      </c>
      <c r="AY13" s="161"/>
      <c r="AZ13" s="161"/>
      <c r="BA13" s="161"/>
      <c r="BB13" s="161"/>
      <c r="BC13" s="161">
        <f>BC11+BC9</f>
        <v>21273</v>
      </c>
      <c r="BD13" s="161"/>
      <c r="BE13" s="161"/>
      <c r="BF13" s="161"/>
      <c r="BG13" s="161"/>
      <c r="BH13" s="162" t="s">
        <v>23</v>
      </c>
      <c r="BI13" s="162"/>
      <c r="BJ13" s="162"/>
      <c r="BK13" s="162"/>
      <c r="BL13" s="162"/>
    </row>
    <row r="14" spans="2:64" ht="12.75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1" t="s">
        <v>105</v>
      </c>
      <c r="P14" s="151"/>
      <c r="Q14" s="156" t="s">
        <v>25</v>
      </c>
      <c r="R14" s="156"/>
      <c r="S14" s="156"/>
      <c r="T14" s="156"/>
      <c r="U14" s="163">
        <f>U12</f>
        <v>3400</v>
      </c>
      <c r="V14" s="163"/>
      <c r="W14" s="163"/>
      <c r="X14" s="163"/>
      <c r="Y14" s="163"/>
      <c r="Z14" s="164" t="s">
        <v>23</v>
      </c>
      <c r="AA14" s="164"/>
      <c r="AB14" s="164"/>
      <c r="AC14" s="164"/>
      <c r="AD14" s="164"/>
      <c r="AE14" s="164">
        <f>AE12</f>
        <v>16401</v>
      </c>
      <c r="AF14" s="164"/>
      <c r="AG14" s="164"/>
      <c r="AH14" s="164"/>
      <c r="AI14" s="164">
        <f>AI12</f>
        <v>-80</v>
      </c>
      <c r="AJ14" s="164"/>
      <c r="AK14" s="164"/>
      <c r="AL14" s="164"/>
      <c r="AM14" s="164"/>
      <c r="AN14" s="164" t="s">
        <v>23</v>
      </c>
      <c r="AO14" s="164"/>
      <c r="AP14" s="164"/>
      <c r="AQ14" s="164"/>
      <c r="AR14" s="164"/>
      <c r="AS14" s="164" t="s">
        <v>23</v>
      </c>
      <c r="AT14" s="164"/>
      <c r="AU14" s="164"/>
      <c r="AV14" s="164"/>
      <c r="AW14" s="164"/>
      <c r="AX14" s="164" t="s">
        <v>23</v>
      </c>
      <c r="AY14" s="164"/>
      <c r="AZ14" s="164"/>
      <c r="BA14" s="164"/>
      <c r="BB14" s="164"/>
      <c r="BC14" s="164">
        <f>BC12</f>
        <v>19721</v>
      </c>
      <c r="BD14" s="164"/>
      <c r="BE14" s="164"/>
      <c r="BF14" s="164"/>
      <c r="BG14" s="164"/>
      <c r="BH14" s="165" t="s">
        <v>23</v>
      </c>
      <c r="BI14" s="165"/>
      <c r="BJ14" s="165"/>
      <c r="BK14" s="165"/>
      <c r="BL14" s="165"/>
    </row>
    <row r="15" spans="2:64" ht="9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9" ht="9.75">
      <c r="AN19" s="34" t="s">
        <v>106</v>
      </c>
    </row>
    <row r="20" spans="2:64" ht="13.5">
      <c r="B20" s="150" t="s">
        <v>107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2" spans="2:40" ht="38.25" customHeight="1">
      <c r="B22" s="151" t="s">
        <v>6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 t="s">
        <v>7</v>
      </c>
      <c r="P22" s="151"/>
      <c r="Q22" s="156" t="s">
        <v>27</v>
      </c>
      <c r="R22" s="156"/>
      <c r="S22" s="156"/>
      <c r="T22" s="156"/>
      <c r="U22" s="156"/>
      <c r="V22" s="156"/>
      <c r="W22" s="156"/>
      <c r="X22" s="156"/>
      <c r="Y22" s="156" t="s">
        <v>28</v>
      </c>
      <c r="Z22" s="156"/>
      <c r="AA22" s="156"/>
      <c r="AB22" s="156"/>
      <c r="AC22" s="156"/>
      <c r="AD22" s="156"/>
      <c r="AE22" s="156"/>
      <c r="AF22" s="156"/>
      <c r="AG22" s="156" t="s">
        <v>29</v>
      </c>
      <c r="AH22" s="156"/>
      <c r="AI22" s="156"/>
      <c r="AJ22" s="156"/>
      <c r="AK22" s="156"/>
      <c r="AL22" s="156"/>
      <c r="AM22" s="156"/>
      <c r="AN22" s="156"/>
    </row>
    <row r="23" spans="2:40" ht="27" customHeight="1">
      <c r="B23" s="155" t="s">
        <v>108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1" t="s">
        <v>109</v>
      </c>
      <c r="P23" s="151"/>
      <c r="Q23" s="157" t="s">
        <v>23</v>
      </c>
      <c r="R23" s="157"/>
      <c r="S23" s="157"/>
      <c r="T23" s="157"/>
      <c r="U23" s="157"/>
      <c r="V23" s="157"/>
      <c r="W23" s="157"/>
      <c r="X23" s="157"/>
      <c r="Y23" s="159" t="s">
        <v>23</v>
      </c>
      <c r="Z23" s="159"/>
      <c r="AA23" s="159"/>
      <c r="AB23" s="159"/>
      <c r="AC23" s="159"/>
      <c r="AD23" s="159"/>
      <c r="AE23" s="159"/>
      <c r="AF23" s="159"/>
      <c r="AG23" s="160" t="s">
        <v>23</v>
      </c>
      <c r="AH23" s="160"/>
      <c r="AI23" s="160"/>
      <c r="AJ23" s="160"/>
      <c r="AK23" s="160"/>
      <c r="AL23" s="160"/>
      <c r="AM23" s="160"/>
      <c r="AN23" s="160"/>
    </row>
    <row r="24" spans="2:40" ht="42" customHeight="1">
      <c r="B24" s="155" t="s">
        <v>110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1" t="s">
        <v>111</v>
      </c>
      <c r="P24" s="151"/>
      <c r="Q24" s="158" t="s">
        <v>23</v>
      </c>
      <c r="R24" s="158"/>
      <c r="S24" s="158"/>
      <c r="T24" s="158"/>
      <c r="U24" s="158"/>
      <c r="V24" s="158"/>
      <c r="W24" s="158"/>
      <c r="X24" s="158"/>
      <c r="Y24" s="161" t="s">
        <v>23</v>
      </c>
      <c r="Z24" s="161"/>
      <c r="AA24" s="161"/>
      <c r="AB24" s="161"/>
      <c r="AC24" s="161"/>
      <c r="AD24" s="161"/>
      <c r="AE24" s="161"/>
      <c r="AF24" s="161"/>
      <c r="AG24" s="162" t="s">
        <v>23</v>
      </c>
      <c r="AH24" s="162"/>
      <c r="AI24" s="162"/>
      <c r="AJ24" s="162"/>
      <c r="AK24" s="162"/>
      <c r="AL24" s="162"/>
      <c r="AM24" s="162"/>
      <c r="AN24" s="162"/>
    </row>
    <row r="25" spans="2:40" ht="27.75" customHeight="1">
      <c r="B25" s="155" t="s">
        <v>112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1" t="s">
        <v>113</v>
      </c>
      <c r="P25" s="151"/>
      <c r="Q25" s="163" t="s">
        <v>23</v>
      </c>
      <c r="R25" s="163"/>
      <c r="S25" s="163"/>
      <c r="T25" s="163"/>
      <c r="U25" s="163"/>
      <c r="V25" s="163"/>
      <c r="W25" s="163"/>
      <c r="X25" s="163"/>
      <c r="Y25" s="164" t="s">
        <v>23</v>
      </c>
      <c r="Z25" s="164"/>
      <c r="AA25" s="164"/>
      <c r="AB25" s="164"/>
      <c r="AC25" s="164"/>
      <c r="AD25" s="164"/>
      <c r="AE25" s="164"/>
      <c r="AF25" s="164"/>
      <c r="AG25" s="165" t="s">
        <v>23</v>
      </c>
      <c r="AH25" s="165"/>
      <c r="AI25" s="165"/>
      <c r="AJ25" s="165"/>
      <c r="AK25" s="165"/>
      <c r="AL25" s="165"/>
      <c r="AM25" s="165"/>
      <c r="AN25" s="165"/>
    </row>
    <row r="26" spans="2:40" ht="9.7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108">
    <mergeCell ref="AG25:AN25"/>
    <mergeCell ref="B25:N25"/>
    <mergeCell ref="O25:P25"/>
    <mergeCell ref="Q25:X25"/>
    <mergeCell ref="Y25:AF25"/>
    <mergeCell ref="AG23:AN23"/>
    <mergeCell ref="B24:N24"/>
    <mergeCell ref="O24:P24"/>
    <mergeCell ref="Q24:X24"/>
    <mergeCell ref="Y24:AF24"/>
    <mergeCell ref="AG24:AN24"/>
    <mergeCell ref="B23:N23"/>
    <mergeCell ref="O23:P23"/>
    <mergeCell ref="Q23:X23"/>
    <mergeCell ref="Y23:AF23"/>
    <mergeCell ref="B20:AN20"/>
    <mergeCell ref="B22:N22"/>
    <mergeCell ref="O22:P22"/>
    <mergeCell ref="Q22:X22"/>
    <mergeCell ref="Y22:AF22"/>
    <mergeCell ref="AG22:AN22"/>
    <mergeCell ref="AS14:AW14"/>
    <mergeCell ref="AX14:BB14"/>
    <mergeCell ref="BC14:BG14"/>
    <mergeCell ref="BH14:BL14"/>
    <mergeCell ref="Z14:AD14"/>
    <mergeCell ref="AE14:AH14"/>
    <mergeCell ref="AI14:AM14"/>
    <mergeCell ref="AN14:AR14"/>
    <mergeCell ref="AS13:AW13"/>
    <mergeCell ref="AX13:BB13"/>
    <mergeCell ref="BC13:BG13"/>
    <mergeCell ref="BH13:BL13"/>
    <mergeCell ref="Z13:AD13"/>
    <mergeCell ref="AE13:AH13"/>
    <mergeCell ref="AI13:AM13"/>
    <mergeCell ref="AN13:AR13"/>
    <mergeCell ref="B13:N14"/>
    <mergeCell ref="O13:P13"/>
    <mergeCell ref="Q13:T13"/>
    <mergeCell ref="U13:Y13"/>
    <mergeCell ref="O14:P14"/>
    <mergeCell ref="Q14:T14"/>
    <mergeCell ref="U14:Y14"/>
    <mergeCell ref="AS12:AW12"/>
    <mergeCell ref="AX12:BB12"/>
    <mergeCell ref="BC12:BG12"/>
    <mergeCell ref="BH12:BL12"/>
    <mergeCell ref="Z12:AD12"/>
    <mergeCell ref="AE12:AH12"/>
    <mergeCell ref="AI12:AM12"/>
    <mergeCell ref="AN12:AR12"/>
    <mergeCell ref="AS11:AW11"/>
    <mergeCell ref="AX11:BB11"/>
    <mergeCell ref="BC11:BG11"/>
    <mergeCell ref="BH11:BL11"/>
    <mergeCell ref="Z11:AD11"/>
    <mergeCell ref="AE11:AH11"/>
    <mergeCell ref="AI11:AM11"/>
    <mergeCell ref="AN11:AR11"/>
    <mergeCell ref="B11:N12"/>
    <mergeCell ref="O11:P11"/>
    <mergeCell ref="Q11:T11"/>
    <mergeCell ref="U11:Y11"/>
    <mergeCell ref="O12:P12"/>
    <mergeCell ref="Q12:T12"/>
    <mergeCell ref="U12:Y12"/>
    <mergeCell ref="AS10:AW10"/>
    <mergeCell ref="AX10:BB10"/>
    <mergeCell ref="BC10:BG10"/>
    <mergeCell ref="BH10:BL10"/>
    <mergeCell ref="Z10:AD10"/>
    <mergeCell ref="AE10:AH10"/>
    <mergeCell ref="AI10:AM10"/>
    <mergeCell ref="AN10:AR10"/>
    <mergeCell ref="AS9:AW9"/>
    <mergeCell ref="AX9:BB9"/>
    <mergeCell ref="BC9:BG9"/>
    <mergeCell ref="BH9:BL9"/>
    <mergeCell ref="Z9:AD9"/>
    <mergeCell ref="AE9:AH9"/>
    <mergeCell ref="AI9:AM9"/>
    <mergeCell ref="AN9:AR9"/>
    <mergeCell ref="B9:N10"/>
    <mergeCell ref="O9:P9"/>
    <mergeCell ref="Q9:T9"/>
    <mergeCell ref="U9:Y9"/>
    <mergeCell ref="O10:P10"/>
    <mergeCell ref="Q10:T10"/>
    <mergeCell ref="U10:Y10"/>
    <mergeCell ref="BC7:BG8"/>
    <mergeCell ref="BH7:BL8"/>
    <mergeCell ref="AI8:AM8"/>
    <mergeCell ref="AN8:AR8"/>
    <mergeCell ref="AE7:AH8"/>
    <mergeCell ref="AI7:AR7"/>
    <mergeCell ref="AS7:AW8"/>
    <mergeCell ref="AX7:BB8"/>
    <mergeCell ref="B3:BL3"/>
    <mergeCell ref="B4:BL4"/>
    <mergeCell ref="B6:N8"/>
    <mergeCell ref="O6:P8"/>
    <mergeCell ref="Q6:T8"/>
    <mergeCell ref="U6:AD6"/>
    <mergeCell ref="AE6:BB6"/>
    <mergeCell ref="BC6:BL6"/>
    <mergeCell ref="U7:Y8"/>
    <mergeCell ref="Z7:AD8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1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L25"/>
  <sheetViews>
    <sheetView zoomScalePageLayoutView="0" workbookViewId="0" topLeftCell="A1">
      <selection activeCell="AI9" sqref="AI9:AM9"/>
    </sheetView>
  </sheetViews>
  <sheetFormatPr defaultColWidth="8.140625" defaultRowHeight="12.75"/>
  <cols>
    <col min="1" max="1" width="0.85546875" style="26" customWidth="1"/>
    <col min="2" max="64" width="2.7109375" style="26" customWidth="1"/>
    <col min="65" max="16384" width="8.140625" style="26" customWidth="1"/>
  </cols>
  <sheetData>
    <row r="1" ht="6.75" customHeight="1"/>
    <row r="2" spans="2:64" ht="13.5">
      <c r="B2" s="184" t="s">
        <v>114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</row>
    <row r="3" spans="2:64" ht="13.5">
      <c r="B3" s="184" t="s">
        <v>115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</row>
    <row r="5" spans="2:64" ht="13.5" customHeight="1">
      <c r="B5" s="181" t="s">
        <v>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 t="s">
        <v>7</v>
      </c>
      <c r="P5" s="181"/>
      <c r="Q5" s="181" t="s">
        <v>8</v>
      </c>
      <c r="R5" s="181"/>
      <c r="S5" s="181"/>
      <c r="T5" s="181"/>
      <c r="U5" s="208" t="s">
        <v>9</v>
      </c>
      <c r="V5" s="208"/>
      <c r="W5" s="208"/>
      <c r="X5" s="208"/>
      <c r="Y5" s="208"/>
      <c r="Z5" s="208"/>
      <c r="AA5" s="208"/>
      <c r="AB5" s="208"/>
      <c r="AC5" s="208"/>
      <c r="AD5" s="208"/>
      <c r="AE5" s="208" t="s">
        <v>10</v>
      </c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181" t="s">
        <v>11</v>
      </c>
      <c r="BD5" s="181"/>
      <c r="BE5" s="181"/>
      <c r="BF5" s="181"/>
      <c r="BG5" s="181"/>
      <c r="BH5" s="181"/>
      <c r="BI5" s="181"/>
      <c r="BJ5" s="181"/>
      <c r="BK5" s="181"/>
      <c r="BL5" s="181"/>
    </row>
    <row r="6" spans="2:64" ht="13.5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209" t="s">
        <v>116</v>
      </c>
      <c r="V6" s="209"/>
      <c r="W6" s="209"/>
      <c r="X6" s="209"/>
      <c r="Y6" s="209"/>
      <c r="Z6" s="209" t="s">
        <v>117</v>
      </c>
      <c r="AA6" s="209"/>
      <c r="AB6" s="209"/>
      <c r="AC6" s="209"/>
      <c r="AD6" s="209"/>
      <c r="AE6" s="210" t="s">
        <v>118</v>
      </c>
      <c r="AF6" s="210"/>
      <c r="AG6" s="210"/>
      <c r="AH6" s="210"/>
      <c r="AI6" s="208" t="s">
        <v>15</v>
      </c>
      <c r="AJ6" s="208"/>
      <c r="AK6" s="208"/>
      <c r="AL6" s="208"/>
      <c r="AM6" s="208"/>
      <c r="AN6" s="208"/>
      <c r="AO6" s="208"/>
      <c r="AP6" s="208"/>
      <c r="AQ6" s="208"/>
      <c r="AR6" s="208"/>
      <c r="AS6" s="210" t="s">
        <v>119</v>
      </c>
      <c r="AT6" s="210"/>
      <c r="AU6" s="210"/>
      <c r="AV6" s="210"/>
      <c r="AW6" s="210"/>
      <c r="AX6" s="210" t="s">
        <v>120</v>
      </c>
      <c r="AY6" s="210"/>
      <c r="AZ6" s="210"/>
      <c r="BA6" s="210"/>
      <c r="BB6" s="210"/>
      <c r="BC6" s="210" t="s">
        <v>116</v>
      </c>
      <c r="BD6" s="210"/>
      <c r="BE6" s="210"/>
      <c r="BF6" s="210"/>
      <c r="BG6" s="210"/>
      <c r="BH6" s="210" t="s">
        <v>117</v>
      </c>
      <c r="BI6" s="210"/>
      <c r="BJ6" s="210"/>
      <c r="BK6" s="210"/>
      <c r="BL6" s="210"/>
    </row>
    <row r="7" spans="2:64" ht="63" customHeigh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10"/>
      <c r="AF7" s="210"/>
      <c r="AG7" s="210"/>
      <c r="AH7" s="210"/>
      <c r="AI7" s="209" t="s">
        <v>116</v>
      </c>
      <c r="AJ7" s="209"/>
      <c r="AK7" s="209"/>
      <c r="AL7" s="209"/>
      <c r="AM7" s="209"/>
      <c r="AN7" s="209" t="s">
        <v>121</v>
      </c>
      <c r="AO7" s="209"/>
      <c r="AP7" s="209"/>
      <c r="AQ7" s="209"/>
      <c r="AR7" s="209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</row>
    <row r="8" spans="2:64" ht="12.75">
      <c r="B8" s="211" t="s">
        <v>122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181" t="s">
        <v>123</v>
      </c>
      <c r="P8" s="181"/>
      <c r="Q8" s="182" t="s">
        <v>22</v>
      </c>
      <c r="R8" s="182"/>
      <c r="S8" s="182"/>
      <c r="T8" s="182"/>
      <c r="U8" s="183">
        <f>U13+U10</f>
        <v>2764</v>
      </c>
      <c r="V8" s="183"/>
      <c r="W8" s="183"/>
      <c r="X8" s="183"/>
      <c r="Y8" s="183"/>
      <c r="Z8" s="175" t="s">
        <v>23</v>
      </c>
      <c r="AA8" s="175"/>
      <c r="AB8" s="175"/>
      <c r="AC8" s="175"/>
      <c r="AD8" s="175"/>
      <c r="AE8" s="175">
        <f>AE10</f>
        <v>708</v>
      </c>
      <c r="AF8" s="175"/>
      <c r="AG8" s="175"/>
      <c r="AH8" s="175"/>
      <c r="AI8" s="175">
        <f>AI10</f>
        <v>-588</v>
      </c>
      <c r="AJ8" s="175"/>
      <c r="AK8" s="175"/>
      <c r="AL8" s="175"/>
      <c r="AM8" s="175"/>
      <c r="AN8" s="175" t="s">
        <v>23</v>
      </c>
      <c r="AO8" s="175"/>
      <c r="AP8" s="175"/>
      <c r="AQ8" s="175"/>
      <c r="AR8" s="175"/>
      <c r="AS8" s="175" t="s">
        <v>23</v>
      </c>
      <c r="AT8" s="175"/>
      <c r="AU8" s="175"/>
      <c r="AV8" s="175"/>
      <c r="AW8" s="175"/>
      <c r="AX8" s="176" t="s">
        <v>124</v>
      </c>
      <c r="AY8" s="176"/>
      <c r="AZ8" s="176"/>
      <c r="BA8" s="176"/>
      <c r="BB8" s="176"/>
      <c r="BC8" s="175">
        <f>BC10+BC13</f>
        <v>2884</v>
      </c>
      <c r="BD8" s="175"/>
      <c r="BE8" s="175"/>
      <c r="BF8" s="175"/>
      <c r="BG8" s="175"/>
      <c r="BH8" s="177" t="s">
        <v>23</v>
      </c>
      <c r="BI8" s="177"/>
      <c r="BJ8" s="177"/>
      <c r="BK8" s="177"/>
      <c r="BL8" s="177"/>
    </row>
    <row r="9" spans="2:64" ht="12.75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181" t="s">
        <v>125</v>
      </c>
      <c r="P9" s="181"/>
      <c r="Q9" s="182" t="s">
        <v>25</v>
      </c>
      <c r="R9" s="182"/>
      <c r="S9" s="182"/>
      <c r="T9" s="182"/>
      <c r="U9" s="178">
        <f>U14+U12</f>
        <v>3064</v>
      </c>
      <c r="V9" s="178"/>
      <c r="W9" s="178"/>
      <c r="X9" s="178"/>
      <c r="Y9" s="178"/>
      <c r="Z9" s="172" t="s">
        <v>23</v>
      </c>
      <c r="AA9" s="172"/>
      <c r="AB9" s="172"/>
      <c r="AC9" s="172"/>
      <c r="AD9" s="172"/>
      <c r="AE9" s="172">
        <f>AE12</f>
        <v>1925</v>
      </c>
      <c r="AF9" s="172"/>
      <c r="AG9" s="172"/>
      <c r="AH9" s="172"/>
      <c r="AI9" s="172">
        <f>AI12</f>
        <v>-2225</v>
      </c>
      <c r="AJ9" s="172"/>
      <c r="AK9" s="172"/>
      <c r="AL9" s="172"/>
      <c r="AM9" s="172"/>
      <c r="AN9" s="172" t="s">
        <v>23</v>
      </c>
      <c r="AO9" s="172"/>
      <c r="AP9" s="172"/>
      <c r="AQ9" s="172"/>
      <c r="AR9" s="172"/>
      <c r="AS9" s="172" t="s">
        <v>23</v>
      </c>
      <c r="AT9" s="172"/>
      <c r="AU9" s="172"/>
      <c r="AV9" s="172"/>
      <c r="AW9" s="172"/>
      <c r="AX9" s="173" t="s">
        <v>124</v>
      </c>
      <c r="AY9" s="173"/>
      <c r="AZ9" s="173"/>
      <c r="BA9" s="173"/>
      <c r="BB9" s="173"/>
      <c r="BC9" s="172">
        <f>BC12+BC14</f>
        <v>2764</v>
      </c>
      <c r="BD9" s="172"/>
      <c r="BE9" s="172"/>
      <c r="BF9" s="172"/>
      <c r="BG9" s="172"/>
      <c r="BH9" s="174" t="s">
        <v>23</v>
      </c>
      <c r="BI9" s="174"/>
      <c r="BJ9" s="174"/>
      <c r="BK9" s="174"/>
      <c r="BL9" s="174"/>
    </row>
    <row r="10" spans="2:64" ht="12.75" customHeight="1">
      <c r="B10" s="185" t="s">
        <v>170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86"/>
      <c r="O10" s="196" t="s">
        <v>123</v>
      </c>
      <c r="P10" s="197"/>
      <c r="Q10" s="200" t="s">
        <v>22</v>
      </c>
      <c r="R10" s="201"/>
      <c r="S10" s="201"/>
      <c r="T10" s="202"/>
      <c r="U10" s="206">
        <f>BC12</f>
        <v>237</v>
      </c>
      <c r="V10" s="167"/>
      <c r="W10" s="167"/>
      <c r="X10" s="167"/>
      <c r="Y10" s="168"/>
      <c r="Z10" s="166" t="s">
        <v>23</v>
      </c>
      <c r="AA10" s="167"/>
      <c r="AB10" s="167"/>
      <c r="AC10" s="167"/>
      <c r="AD10" s="168"/>
      <c r="AE10" s="166">
        <v>708</v>
      </c>
      <c r="AF10" s="167"/>
      <c r="AG10" s="167"/>
      <c r="AH10" s="168"/>
      <c r="AI10" s="166">
        <v>-588</v>
      </c>
      <c r="AJ10" s="167"/>
      <c r="AK10" s="167"/>
      <c r="AL10" s="167"/>
      <c r="AM10" s="168"/>
      <c r="AN10" s="166" t="s">
        <v>23</v>
      </c>
      <c r="AO10" s="167"/>
      <c r="AP10" s="167"/>
      <c r="AQ10" s="167"/>
      <c r="AR10" s="168"/>
      <c r="AS10" s="166" t="s">
        <v>23</v>
      </c>
      <c r="AT10" s="167"/>
      <c r="AU10" s="167"/>
      <c r="AV10" s="167"/>
      <c r="AW10" s="168"/>
      <c r="AX10" s="166" t="s">
        <v>172</v>
      </c>
      <c r="AY10" s="167"/>
      <c r="AZ10" s="167"/>
      <c r="BA10" s="167"/>
      <c r="BB10" s="168"/>
      <c r="BC10" s="166">
        <f>U10+AE10+AI10</f>
        <v>357</v>
      </c>
      <c r="BD10" s="167"/>
      <c r="BE10" s="167"/>
      <c r="BF10" s="167"/>
      <c r="BG10" s="168"/>
      <c r="BH10" s="166" t="s">
        <v>23</v>
      </c>
      <c r="BI10" s="167"/>
      <c r="BJ10" s="167"/>
      <c r="BK10" s="167"/>
      <c r="BL10" s="187"/>
    </row>
    <row r="11" spans="2:64" ht="12.75" customHeight="1">
      <c r="B11" s="189" t="s">
        <v>242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198"/>
      <c r="P11" s="199"/>
      <c r="Q11" s="203"/>
      <c r="R11" s="204"/>
      <c r="S11" s="204"/>
      <c r="T11" s="205"/>
      <c r="U11" s="207"/>
      <c r="V11" s="170"/>
      <c r="W11" s="170"/>
      <c r="X11" s="170"/>
      <c r="Y11" s="171"/>
      <c r="Z11" s="169"/>
      <c r="AA11" s="170"/>
      <c r="AB11" s="170"/>
      <c r="AC11" s="170"/>
      <c r="AD11" s="171"/>
      <c r="AE11" s="169"/>
      <c r="AF11" s="170"/>
      <c r="AG11" s="170"/>
      <c r="AH11" s="171"/>
      <c r="AI11" s="169"/>
      <c r="AJ11" s="170"/>
      <c r="AK11" s="170"/>
      <c r="AL11" s="170"/>
      <c r="AM11" s="171"/>
      <c r="AN11" s="169"/>
      <c r="AO11" s="170"/>
      <c r="AP11" s="170"/>
      <c r="AQ11" s="170"/>
      <c r="AR11" s="171"/>
      <c r="AS11" s="169"/>
      <c r="AT11" s="170"/>
      <c r="AU11" s="170"/>
      <c r="AV11" s="170"/>
      <c r="AW11" s="171"/>
      <c r="AX11" s="169"/>
      <c r="AY11" s="170"/>
      <c r="AZ11" s="170"/>
      <c r="BA11" s="170"/>
      <c r="BB11" s="171"/>
      <c r="BC11" s="169"/>
      <c r="BD11" s="170"/>
      <c r="BE11" s="170"/>
      <c r="BF11" s="170"/>
      <c r="BG11" s="171"/>
      <c r="BH11" s="169"/>
      <c r="BI11" s="170"/>
      <c r="BJ11" s="170"/>
      <c r="BK11" s="170"/>
      <c r="BL11" s="188"/>
    </row>
    <row r="12" spans="2:64" ht="13.5" thickBot="1"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95" t="s">
        <v>125</v>
      </c>
      <c r="P12" s="181"/>
      <c r="Q12" s="182" t="s">
        <v>25</v>
      </c>
      <c r="R12" s="182"/>
      <c r="S12" s="182"/>
      <c r="T12" s="182"/>
      <c r="U12" s="178">
        <v>537</v>
      </c>
      <c r="V12" s="178"/>
      <c r="W12" s="178"/>
      <c r="X12" s="178"/>
      <c r="Y12" s="178"/>
      <c r="Z12" s="172" t="s">
        <v>23</v>
      </c>
      <c r="AA12" s="172"/>
      <c r="AB12" s="172"/>
      <c r="AC12" s="172"/>
      <c r="AD12" s="172"/>
      <c r="AE12" s="172">
        <v>1925</v>
      </c>
      <c r="AF12" s="172"/>
      <c r="AG12" s="172"/>
      <c r="AH12" s="172"/>
      <c r="AI12" s="172">
        <v>-2225</v>
      </c>
      <c r="AJ12" s="172"/>
      <c r="AK12" s="172"/>
      <c r="AL12" s="172"/>
      <c r="AM12" s="172"/>
      <c r="AN12" s="172" t="s">
        <v>23</v>
      </c>
      <c r="AO12" s="172"/>
      <c r="AP12" s="172"/>
      <c r="AQ12" s="172"/>
      <c r="AR12" s="172"/>
      <c r="AS12" s="172" t="s">
        <v>23</v>
      </c>
      <c r="AT12" s="172"/>
      <c r="AU12" s="172"/>
      <c r="AV12" s="172"/>
      <c r="AW12" s="172"/>
      <c r="AX12" s="173" t="s">
        <v>172</v>
      </c>
      <c r="AY12" s="173"/>
      <c r="AZ12" s="173"/>
      <c r="BA12" s="173"/>
      <c r="BB12" s="173"/>
      <c r="BC12" s="172">
        <f>U12+AE12+AI12</f>
        <v>237</v>
      </c>
      <c r="BD12" s="172"/>
      <c r="BE12" s="172"/>
      <c r="BF12" s="172"/>
      <c r="BG12" s="172"/>
      <c r="BH12" s="174" t="s">
        <v>23</v>
      </c>
      <c r="BI12" s="174"/>
      <c r="BJ12" s="174"/>
      <c r="BK12" s="174"/>
      <c r="BL12" s="174"/>
    </row>
    <row r="13" spans="2:64" ht="12.75">
      <c r="B13" s="179" t="s">
        <v>243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1" t="s">
        <v>123</v>
      </c>
      <c r="P13" s="181"/>
      <c r="Q13" s="182" t="s">
        <v>22</v>
      </c>
      <c r="R13" s="182"/>
      <c r="S13" s="182"/>
      <c r="T13" s="182"/>
      <c r="U13" s="183">
        <f>BC14</f>
        <v>2527</v>
      </c>
      <c r="V13" s="183"/>
      <c r="W13" s="183"/>
      <c r="X13" s="183"/>
      <c r="Y13" s="183"/>
      <c r="Z13" s="175" t="s">
        <v>23</v>
      </c>
      <c r="AA13" s="175"/>
      <c r="AB13" s="175"/>
      <c r="AC13" s="175"/>
      <c r="AD13" s="175"/>
      <c r="AE13" s="175" t="s">
        <v>23</v>
      </c>
      <c r="AF13" s="175"/>
      <c r="AG13" s="175"/>
      <c r="AH13" s="175"/>
      <c r="AI13" s="175" t="s">
        <v>23</v>
      </c>
      <c r="AJ13" s="175"/>
      <c r="AK13" s="175"/>
      <c r="AL13" s="175"/>
      <c r="AM13" s="175"/>
      <c r="AN13" s="175" t="s">
        <v>23</v>
      </c>
      <c r="AO13" s="175"/>
      <c r="AP13" s="175"/>
      <c r="AQ13" s="175"/>
      <c r="AR13" s="175"/>
      <c r="AS13" s="175" t="s">
        <v>23</v>
      </c>
      <c r="AT13" s="175"/>
      <c r="AU13" s="175"/>
      <c r="AV13" s="175"/>
      <c r="AW13" s="175"/>
      <c r="AX13" s="176" t="s">
        <v>172</v>
      </c>
      <c r="AY13" s="176"/>
      <c r="AZ13" s="176"/>
      <c r="BA13" s="176"/>
      <c r="BB13" s="176"/>
      <c r="BC13" s="175">
        <f>U13</f>
        <v>2527</v>
      </c>
      <c r="BD13" s="175"/>
      <c r="BE13" s="175"/>
      <c r="BF13" s="175"/>
      <c r="BG13" s="175"/>
      <c r="BH13" s="177" t="s">
        <v>23</v>
      </c>
      <c r="BI13" s="177"/>
      <c r="BJ13" s="177"/>
      <c r="BK13" s="177"/>
      <c r="BL13" s="177"/>
    </row>
    <row r="14" spans="2:64" ht="13.5" thickBot="1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 t="s">
        <v>125</v>
      </c>
      <c r="P14" s="181"/>
      <c r="Q14" s="182" t="s">
        <v>25</v>
      </c>
      <c r="R14" s="182"/>
      <c r="S14" s="182"/>
      <c r="T14" s="182"/>
      <c r="U14" s="178">
        <v>2527</v>
      </c>
      <c r="V14" s="178"/>
      <c r="W14" s="178"/>
      <c r="X14" s="178"/>
      <c r="Y14" s="178"/>
      <c r="Z14" s="172" t="s">
        <v>23</v>
      </c>
      <c r="AA14" s="172"/>
      <c r="AB14" s="172"/>
      <c r="AC14" s="172"/>
      <c r="AD14" s="172"/>
      <c r="AE14" s="172" t="s">
        <v>23</v>
      </c>
      <c r="AF14" s="172"/>
      <c r="AG14" s="172"/>
      <c r="AH14" s="172"/>
      <c r="AI14" s="172" t="s">
        <v>23</v>
      </c>
      <c r="AJ14" s="172"/>
      <c r="AK14" s="172"/>
      <c r="AL14" s="172"/>
      <c r="AM14" s="172"/>
      <c r="AN14" s="172" t="s">
        <v>23</v>
      </c>
      <c r="AO14" s="172"/>
      <c r="AP14" s="172"/>
      <c r="AQ14" s="172"/>
      <c r="AR14" s="172"/>
      <c r="AS14" s="172" t="s">
        <v>23</v>
      </c>
      <c r="AT14" s="172"/>
      <c r="AU14" s="172"/>
      <c r="AV14" s="172"/>
      <c r="AW14" s="172"/>
      <c r="AX14" s="173" t="s">
        <v>172</v>
      </c>
      <c r="AY14" s="173"/>
      <c r="AZ14" s="173"/>
      <c r="BA14" s="173"/>
      <c r="BB14" s="173"/>
      <c r="BC14" s="172">
        <f>U14</f>
        <v>2527</v>
      </c>
      <c r="BD14" s="172"/>
      <c r="BE14" s="172"/>
      <c r="BF14" s="172"/>
      <c r="BG14" s="172"/>
      <c r="BH14" s="174" t="s">
        <v>23</v>
      </c>
      <c r="BI14" s="174"/>
      <c r="BJ14" s="174"/>
      <c r="BK14" s="174"/>
      <c r="BL14" s="174"/>
    </row>
    <row r="15" spans="2:64" ht="9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9" ht="9.75">
      <c r="AN19" s="30" t="s">
        <v>126</v>
      </c>
    </row>
    <row r="20" spans="2:64" ht="13.5">
      <c r="B20" s="184" t="s">
        <v>127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2" spans="2:40" ht="39" customHeight="1">
      <c r="B22" s="181" t="s">
        <v>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 t="s">
        <v>7</v>
      </c>
      <c r="P22" s="181"/>
      <c r="Q22" s="182" t="s">
        <v>27</v>
      </c>
      <c r="R22" s="182"/>
      <c r="S22" s="182"/>
      <c r="T22" s="182"/>
      <c r="U22" s="182"/>
      <c r="V22" s="182"/>
      <c r="W22" s="182"/>
      <c r="X22" s="182"/>
      <c r="Y22" s="182" t="s">
        <v>28</v>
      </c>
      <c r="Z22" s="182"/>
      <c r="AA22" s="182"/>
      <c r="AB22" s="182"/>
      <c r="AC22" s="182"/>
      <c r="AD22" s="182"/>
      <c r="AE22" s="182"/>
      <c r="AF22" s="182"/>
      <c r="AG22" s="182" t="s">
        <v>29</v>
      </c>
      <c r="AH22" s="182"/>
      <c r="AI22" s="182"/>
      <c r="AJ22" s="182"/>
      <c r="AK22" s="182"/>
      <c r="AL22" s="182"/>
      <c r="AM22" s="182"/>
      <c r="AN22" s="182"/>
    </row>
    <row r="23" spans="2:40" ht="28.5" customHeight="1">
      <c r="B23" s="211" t="s">
        <v>128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181" t="s">
        <v>129</v>
      </c>
      <c r="P23" s="181"/>
      <c r="Q23" s="183" t="s">
        <v>23</v>
      </c>
      <c r="R23" s="183"/>
      <c r="S23" s="183"/>
      <c r="T23" s="183"/>
      <c r="U23" s="183"/>
      <c r="V23" s="183"/>
      <c r="W23" s="183"/>
      <c r="X23" s="183"/>
      <c r="Y23" s="175" t="s">
        <v>23</v>
      </c>
      <c r="Z23" s="175"/>
      <c r="AA23" s="175"/>
      <c r="AB23" s="175"/>
      <c r="AC23" s="175"/>
      <c r="AD23" s="175"/>
      <c r="AE23" s="175"/>
      <c r="AF23" s="175"/>
      <c r="AG23" s="177" t="s">
        <v>23</v>
      </c>
      <c r="AH23" s="177"/>
      <c r="AI23" s="177"/>
      <c r="AJ23" s="177"/>
      <c r="AK23" s="177"/>
      <c r="AL23" s="177"/>
      <c r="AM23" s="177"/>
      <c r="AN23" s="177"/>
    </row>
    <row r="24" spans="2:40" ht="29.25" customHeight="1">
      <c r="B24" s="211" t="s">
        <v>130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181" t="s">
        <v>131</v>
      </c>
      <c r="P24" s="181"/>
      <c r="Q24" s="178" t="s">
        <v>23</v>
      </c>
      <c r="R24" s="178"/>
      <c r="S24" s="178"/>
      <c r="T24" s="178"/>
      <c r="U24" s="178"/>
      <c r="V24" s="178"/>
      <c r="W24" s="178"/>
      <c r="X24" s="178"/>
      <c r="Y24" s="172" t="s">
        <v>23</v>
      </c>
      <c r="Z24" s="172"/>
      <c r="AA24" s="172"/>
      <c r="AB24" s="172"/>
      <c r="AC24" s="172"/>
      <c r="AD24" s="172"/>
      <c r="AE24" s="172"/>
      <c r="AF24" s="172"/>
      <c r="AG24" s="174" t="s">
        <v>23</v>
      </c>
      <c r="AH24" s="174"/>
      <c r="AI24" s="174"/>
      <c r="AJ24" s="174"/>
      <c r="AK24" s="174"/>
      <c r="AL24" s="174"/>
      <c r="AM24" s="174"/>
      <c r="AN24" s="174"/>
    </row>
    <row r="25" spans="2:40" ht="9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104">
    <mergeCell ref="AG23:AN23"/>
    <mergeCell ref="B24:N24"/>
    <mergeCell ref="O24:P24"/>
    <mergeCell ref="Q24:X24"/>
    <mergeCell ref="Y24:AF24"/>
    <mergeCell ref="AG24:AN24"/>
    <mergeCell ref="B23:N23"/>
    <mergeCell ref="O23:P23"/>
    <mergeCell ref="Q23:X23"/>
    <mergeCell ref="Y23:AF23"/>
    <mergeCell ref="B20:AN20"/>
    <mergeCell ref="B22:N22"/>
    <mergeCell ref="O22:P22"/>
    <mergeCell ref="Q22:X22"/>
    <mergeCell ref="Y22:AF22"/>
    <mergeCell ref="AG22:AN22"/>
    <mergeCell ref="AS9:AW9"/>
    <mergeCell ref="AX9:BB9"/>
    <mergeCell ref="BC9:BG9"/>
    <mergeCell ref="BH9:BL9"/>
    <mergeCell ref="Z9:AD9"/>
    <mergeCell ref="AE9:AH9"/>
    <mergeCell ref="AI9:AM9"/>
    <mergeCell ref="AN9:AR9"/>
    <mergeCell ref="AS8:AW8"/>
    <mergeCell ref="AX8:BB8"/>
    <mergeCell ref="BC8:BG8"/>
    <mergeCell ref="BH8:BL8"/>
    <mergeCell ref="Z8:AD8"/>
    <mergeCell ref="AE8:AH8"/>
    <mergeCell ref="AI8:AM8"/>
    <mergeCell ref="AN8:AR8"/>
    <mergeCell ref="AI6:AR6"/>
    <mergeCell ref="AS6:AW7"/>
    <mergeCell ref="AX6:BB7"/>
    <mergeCell ref="B8:N9"/>
    <mergeCell ref="O8:P8"/>
    <mergeCell ref="Q8:T8"/>
    <mergeCell ref="U8:Y8"/>
    <mergeCell ref="O9:P9"/>
    <mergeCell ref="Q9:T9"/>
    <mergeCell ref="U9:Y9"/>
    <mergeCell ref="U5:AD5"/>
    <mergeCell ref="AE5:BB5"/>
    <mergeCell ref="BC5:BL5"/>
    <mergeCell ref="U6:Y7"/>
    <mergeCell ref="Z6:AD7"/>
    <mergeCell ref="BC6:BG7"/>
    <mergeCell ref="BH6:BL7"/>
    <mergeCell ref="AI7:AM7"/>
    <mergeCell ref="AN7:AR7"/>
    <mergeCell ref="AE6:AH7"/>
    <mergeCell ref="B11:N12"/>
    <mergeCell ref="O12:P12"/>
    <mergeCell ref="Q12:T12"/>
    <mergeCell ref="U12:Y12"/>
    <mergeCell ref="O10:P11"/>
    <mergeCell ref="Q10:T11"/>
    <mergeCell ref="U10:Y11"/>
    <mergeCell ref="Z12:AD12"/>
    <mergeCell ref="B2:BL2"/>
    <mergeCell ref="B3:BL3"/>
    <mergeCell ref="B5:N7"/>
    <mergeCell ref="O5:P7"/>
    <mergeCell ref="Q5:T7"/>
    <mergeCell ref="BH12:BL12"/>
    <mergeCell ref="B10:N10"/>
    <mergeCell ref="BC10:BG11"/>
    <mergeCell ref="BH10:BL11"/>
    <mergeCell ref="AE12:AH12"/>
    <mergeCell ref="AI12:AM12"/>
    <mergeCell ref="AN12:AR12"/>
    <mergeCell ref="AS12:AW12"/>
    <mergeCell ref="AX12:BB12"/>
    <mergeCell ref="BC12:BG12"/>
    <mergeCell ref="B13:N14"/>
    <mergeCell ref="O13:P13"/>
    <mergeCell ref="Q13:T13"/>
    <mergeCell ref="U13:Y13"/>
    <mergeCell ref="Z13:AD13"/>
    <mergeCell ref="AE13:AH13"/>
    <mergeCell ref="O14:P14"/>
    <mergeCell ref="Q14:T14"/>
    <mergeCell ref="U14:Y14"/>
    <mergeCell ref="Z14:AD14"/>
    <mergeCell ref="AI13:AM13"/>
    <mergeCell ref="AN13:AR13"/>
    <mergeCell ref="AE14:AH14"/>
    <mergeCell ref="AI14:AM14"/>
    <mergeCell ref="AN14:AR14"/>
    <mergeCell ref="AS13:AW13"/>
    <mergeCell ref="AX13:BB13"/>
    <mergeCell ref="BC13:BG13"/>
    <mergeCell ref="BH13:BL13"/>
    <mergeCell ref="AS14:AW14"/>
    <mergeCell ref="AX14:BB14"/>
    <mergeCell ref="BC14:BG14"/>
    <mergeCell ref="BH14:BL14"/>
    <mergeCell ref="AS10:AW11"/>
    <mergeCell ref="AX10:BB11"/>
    <mergeCell ref="Z10:AD11"/>
    <mergeCell ref="AE10:AH11"/>
    <mergeCell ref="AI10:AM11"/>
    <mergeCell ref="AN10:AR11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L75"/>
  <sheetViews>
    <sheetView zoomScalePageLayoutView="0" workbookViewId="0" topLeftCell="A5">
      <selection activeCell="N38" sqref="N38"/>
    </sheetView>
  </sheetViews>
  <sheetFormatPr defaultColWidth="8.140625" defaultRowHeight="12.75"/>
  <cols>
    <col min="1" max="1" width="0.85546875" style="19" customWidth="1"/>
    <col min="2" max="64" width="2.7109375" style="19" customWidth="1"/>
    <col min="65" max="16384" width="8.140625" style="19" customWidth="1"/>
  </cols>
  <sheetData>
    <row r="1" ht="6.75" customHeight="1"/>
    <row r="2" spans="17:64" ht="12" customHeight="1">
      <c r="Q2" s="20"/>
      <c r="R2" s="21"/>
      <c r="S2" s="20"/>
      <c r="V2" s="20"/>
      <c r="BL2" s="22" t="s">
        <v>132</v>
      </c>
    </row>
    <row r="3" spans="2:64" ht="13.5">
      <c r="B3" s="219" t="s">
        <v>133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</row>
    <row r="4" spans="2:64" ht="13.5">
      <c r="B4" s="219" t="s">
        <v>134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</row>
    <row r="6" spans="2:64" ht="13.5" customHeight="1">
      <c r="B6" s="222" t="s">
        <v>6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 t="s">
        <v>7</v>
      </c>
      <c r="P6" s="222"/>
      <c r="Q6" s="222" t="s">
        <v>8</v>
      </c>
      <c r="R6" s="222"/>
      <c r="S6" s="222"/>
      <c r="T6" s="222"/>
      <c r="U6" s="268" t="s">
        <v>9</v>
      </c>
      <c r="V6" s="268"/>
      <c r="W6" s="268"/>
      <c r="X6" s="268"/>
      <c r="Y6" s="268"/>
      <c r="Z6" s="268"/>
      <c r="AA6" s="268"/>
      <c r="AB6" s="268"/>
      <c r="AC6" s="268"/>
      <c r="AD6" s="268"/>
      <c r="AE6" s="268" t="s">
        <v>10</v>
      </c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22" t="s">
        <v>11</v>
      </c>
      <c r="BD6" s="222"/>
      <c r="BE6" s="222"/>
      <c r="BF6" s="222"/>
      <c r="BG6" s="222"/>
      <c r="BH6" s="222"/>
      <c r="BI6" s="222"/>
      <c r="BJ6" s="222"/>
      <c r="BK6" s="222"/>
      <c r="BL6" s="222"/>
    </row>
    <row r="7" spans="2:64" ht="13.5" customHeight="1"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67" t="s">
        <v>135</v>
      </c>
      <c r="V7" s="267"/>
      <c r="W7" s="267"/>
      <c r="X7" s="267"/>
      <c r="Y7" s="267"/>
      <c r="Z7" s="267" t="s">
        <v>136</v>
      </c>
      <c r="AA7" s="267"/>
      <c r="AB7" s="267"/>
      <c r="AC7" s="267"/>
      <c r="AD7" s="267"/>
      <c r="AE7" s="268" t="s">
        <v>137</v>
      </c>
      <c r="AF7" s="268"/>
      <c r="AG7" s="268"/>
      <c r="AH7" s="268"/>
      <c r="AI7" s="268"/>
      <c r="AJ7" s="268"/>
      <c r="AK7" s="268"/>
      <c r="AL7" s="268"/>
      <c r="AM7" s="268" t="s">
        <v>15</v>
      </c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9" t="s">
        <v>138</v>
      </c>
      <c r="AZ7" s="269"/>
      <c r="BA7" s="269"/>
      <c r="BB7" s="269"/>
      <c r="BC7" s="250" t="s">
        <v>135</v>
      </c>
      <c r="BD7" s="250"/>
      <c r="BE7" s="250"/>
      <c r="BF7" s="250"/>
      <c r="BG7" s="250"/>
      <c r="BH7" s="250" t="s">
        <v>139</v>
      </c>
      <c r="BI7" s="250"/>
      <c r="BJ7" s="250"/>
      <c r="BK7" s="250"/>
      <c r="BL7" s="250"/>
    </row>
    <row r="8" spans="2:64" ht="63" customHeight="1" thickBot="1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 t="s">
        <v>140</v>
      </c>
      <c r="AF8" s="267"/>
      <c r="AG8" s="267"/>
      <c r="AH8" s="267"/>
      <c r="AI8" s="267" t="s">
        <v>141</v>
      </c>
      <c r="AJ8" s="267"/>
      <c r="AK8" s="267"/>
      <c r="AL8" s="267"/>
      <c r="AM8" s="267" t="s">
        <v>142</v>
      </c>
      <c r="AN8" s="267"/>
      <c r="AO8" s="267"/>
      <c r="AP8" s="267"/>
      <c r="AQ8" s="267" t="s">
        <v>143</v>
      </c>
      <c r="AR8" s="267"/>
      <c r="AS8" s="267"/>
      <c r="AT8" s="267"/>
      <c r="AU8" s="267" t="s">
        <v>144</v>
      </c>
      <c r="AV8" s="267"/>
      <c r="AW8" s="267"/>
      <c r="AX8" s="267"/>
      <c r="AY8" s="269"/>
      <c r="AZ8" s="269"/>
      <c r="BA8" s="269"/>
      <c r="BB8" s="269"/>
      <c r="BC8" s="250"/>
      <c r="BD8" s="250"/>
      <c r="BE8" s="250"/>
      <c r="BF8" s="250"/>
      <c r="BG8" s="250"/>
      <c r="BH8" s="250"/>
      <c r="BI8" s="250"/>
      <c r="BJ8" s="250"/>
      <c r="BK8" s="250"/>
      <c r="BL8" s="250"/>
    </row>
    <row r="9" spans="2:64" ht="12.75">
      <c r="B9" s="221" t="s">
        <v>145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 t="s">
        <v>146</v>
      </c>
      <c r="P9" s="222"/>
      <c r="Q9" s="225" t="s">
        <v>22</v>
      </c>
      <c r="R9" s="225"/>
      <c r="S9" s="225"/>
      <c r="T9" s="225"/>
      <c r="U9" s="266" t="s">
        <v>23</v>
      </c>
      <c r="V9" s="266"/>
      <c r="W9" s="266"/>
      <c r="X9" s="266"/>
      <c r="Y9" s="266"/>
      <c r="Z9" s="265" t="s">
        <v>23</v>
      </c>
      <c r="AA9" s="265"/>
      <c r="AB9" s="265"/>
      <c r="AC9" s="265"/>
      <c r="AD9" s="265"/>
      <c r="AE9" s="224" t="s">
        <v>23</v>
      </c>
      <c r="AF9" s="224"/>
      <c r="AG9" s="224"/>
      <c r="AH9" s="224"/>
      <c r="AI9" s="224" t="s">
        <v>23</v>
      </c>
      <c r="AJ9" s="224"/>
      <c r="AK9" s="224"/>
      <c r="AL9" s="224"/>
      <c r="AM9" s="224" t="s">
        <v>23</v>
      </c>
      <c r="AN9" s="224"/>
      <c r="AO9" s="224"/>
      <c r="AP9" s="224"/>
      <c r="AQ9" s="224" t="s">
        <v>23</v>
      </c>
      <c r="AR9" s="224"/>
      <c r="AS9" s="224"/>
      <c r="AT9" s="224"/>
      <c r="AU9" s="224" t="s">
        <v>23</v>
      </c>
      <c r="AV9" s="224"/>
      <c r="AW9" s="224"/>
      <c r="AX9" s="224"/>
      <c r="AY9" s="224" t="s">
        <v>23</v>
      </c>
      <c r="AZ9" s="224"/>
      <c r="BA9" s="224"/>
      <c r="BB9" s="224"/>
      <c r="BC9" s="224" t="s">
        <v>23</v>
      </c>
      <c r="BD9" s="224"/>
      <c r="BE9" s="224"/>
      <c r="BF9" s="224"/>
      <c r="BG9" s="224"/>
      <c r="BH9" s="213" t="s">
        <v>23</v>
      </c>
      <c r="BI9" s="213"/>
      <c r="BJ9" s="213"/>
      <c r="BK9" s="213"/>
      <c r="BL9" s="213"/>
    </row>
    <row r="10" spans="2:64" ht="12.75"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 t="s">
        <v>147</v>
      </c>
      <c r="P10" s="222"/>
      <c r="Q10" s="225" t="s">
        <v>25</v>
      </c>
      <c r="R10" s="225"/>
      <c r="S10" s="225"/>
      <c r="T10" s="225"/>
      <c r="U10" s="235" t="s">
        <v>23</v>
      </c>
      <c r="V10" s="235"/>
      <c r="W10" s="235"/>
      <c r="X10" s="235"/>
      <c r="Y10" s="235"/>
      <c r="Z10" s="229" t="s">
        <v>23</v>
      </c>
      <c r="AA10" s="229"/>
      <c r="AB10" s="229"/>
      <c r="AC10" s="229"/>
      <c r="AD10" s="229"/>
      <c r="AE10" s="229" t="s">
        <v>23</v>
      </c>
      <c r="AF10" s="229"/>
      <c r="AG10" s="229"/>
      <c r="AH10" s="229"/>
      <c r="AI10" s="229" t="s">
        <v>23</v>
      </c>
      <c r="AJ10" s="229"/>
      <c r="AK10" s="229"/>
      <c r="AL10" s="229"/>
      <c r="AM10" s="229" t="s">
        <v>23</v>
      </c>
      <c r="AN10" s="229"/>
      <c r="AO10" s="229"/>
      <c r="AP10" s="229"/>
      <c r="AQ10" s="229" t="s">
        <v>23</v>
      </c>
      <c r="AR10" s="229"/>
      <c r="AS10" s="229"/>
      <c r="AT10" s="229"/>
      <c r="AU10" s="229" t="s">
        <v>23</v>
      </c>
      <c r="AV10" s="229"/>
      <c r="AW10" s="229"/>
      <c r="AX10" s="229"/>
      <c r="AY10" s="229" t="s">
        <v>23</v>
      </c>
      <c r="AZ10" s="229"/>
      <c r="BA10" s="229"/>
      <c r="BB10" s="229"/>
      <c r="BC10" s="229" t="s">
        <v>23</v>
      </c>
      <c r="BD10" s="229"/>
      <c r="BE10" s="229"/>
      <c r="BF10" s="229"/>
      <c r="BG10" s="229"/>
      <c r="BH10" s="249" t="s">
        <v>23</v>
      </c>
      <c r="BI10" s="249"/>
      <c r="BJ10" s="249"/>
      <c r="BK10" s="249"/>
      <c r="BL10" s="249"/>
    </row>
    <row r="11" spans="2:64" ht="12.75">
      <c r="B11" s="221" t="s">
        <v>148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 t="s">
        <v>149</v>
      </c>
      <c r="P11" s="222"/>
      <c r="Q11" s="225" t="s">
        <v>22</v>
      </c>
      <c r="R11" s="225"/>
      <c r="S11" s="225"/>
      <c r="T11" s="225"/>
      <c r="U11" s="232">
        <f>U14+U16+U18+U20+U22</f>
        <v>11641</v>
      </c>
      <c r="V11" s="232"/>
      <c r="W11" s="232"/>
      <c r="X11" s="232"/>
      <c r="Y11" s="232"/>
      <c r="Z11" s="231" t="s">
        <v>172</v>
      </c>
      <c r="AA11" s="231"/>
      <c r="AB11" s="231"/>
      <c r="AC11" s="231"/>
      <c r="AD11" s="231"/>
      <c r="AE11" s="228">
        <f>AE14+AE16+AE18+AE20+AE22</f>
        <v>23948</v>
      </c>
      <c r="AF11" s="228"/>
      <c r="AG11" s="228"/>
      <c r="AH11" s="228"/>
      <c r="AI11" s="231" t="s">
        <v>172</v>
      </c>
      <c r="AJ11" s="231"/>
      <c r="AK11" s="231"/>
      <c r="AL11" s="231"/>
      <c r="AM11" s="228">
        <f>AM14+AM16+AM18+AM20+AM22</f>
        <v>-22965</v>
      </c>
      <c r="AN11" s="229"/>
      <c r="AO11" s="229"/>
      <c r="AP11" s="229"/>
      <c r="AQ11" s="231" t="s">
        <v>172</v>
      </c>
      <c r="AR11" s="231"/>
      <c r="AS11" s="231"/>
      <c r="AT11" s="231"/>
      <c r="AU11" s="231" t="s">
        <v>172</v>
      </c>
      <c r="AV11" s="231"/>
      <c r="AW11" s="231"/>
      <c r="AX11" s="231"/>
      <c r="AY11" s="231" t="s">
        <v>172</v>
      </c>
      <c r="AZ11" s="231"/>
      <c r="BA11" s="231"/>
      <c r="BB11" s="231"/>
      <c r="BC11" s="228">
        <f>BC14+BC16+BC18+BC20+BC22</f>
        <v>12624</v>
      </c>
      <c r="BD11" s="228"/>
      <c r="BE11" s="228"/>
      <c r="BF11" s="228"/>
      <c r="BG11" s="228"/>
      <c r="BH11" s="249" t="s">
        <v>23</v>
      </c>
      <c r="BI11" s="249"/>
      <c r="BJ11" s="249"/>
      <c r="BK11" s="249"/>
      <c r="BL11" s="249"/>
    </row>
    <row r="12" spans="2:64" ht="12.75"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2" t="s">
        <v>150</v>
      </c>
      <c r="P12" s="222"/>
      <c r="Q12" s="225" t="s">
        <v>25</v>
      </c>
      <c r="R12" s="225"/>
      <c r="S12" s="225"/>
      <c r="T12" s="225"/>
      <c r="U12" s="232">
        <f>U15+U17+U19+U21+U23</f>
        <v>16578</v>
      </c>
      <c r="V12" s="232"/>
      <c r="W12" s="232"/>
      <c r="X12" s="232"/>
      <c r="Y12" s="232"/>
      <c r="Z12" s="231" t="s">
        <v>172</v>
      </c>
      <c r="AA12" s="231"/>
      <c r="AB12" s="231"/>
      <c r="AC12" s="231"/>
      <c r="AD12" s="231"/>
      <c r="AE12" s="228">
        <f>AE15+AE17+AE19+AE21+AE23</f>
        <v>27263</v>
      </c>
      <c r="AF12" s="228"/>
      <c r="AG12" s="228"/>
      <c r="AH12" s="228"/>
      <c r="AI12" s="231" t="s">
        <v>172</v>
      </c>
      <c r="AJ12" s="231"/>
      <c r="AK12" s="231"/>
      <c r="AL12" s="231"/>
      <c r="AM12" s="229">
        <f>AM15+AM17+AM19+AM21+AM23</f>
        <v>-32200</v>
      </c>
      <c r="AN12" s="229"/>
      <c r="AO12" s="229"/>
      <c r="AP12" s="229"/>
      <c r="AQ12" s="231" t="s">
        <v>172</v>
      </c>
      <c r="AR12" s="231"/>
      <c r="AS12" s="231"/>
      <c r="AT12" s="231"/>
      <c r="AU12" s="231" t="s">
        <v>172</v>
      </c>
      <c r="AV12" s="231"/>
      <c r="AW12" s="231"/>
      <c r="AX12" s="231"/>
      <c r="AY12" s="231" t="s">
        <v>172</v>
      </c>
      <c r="AZ12" s="231"/>
      <c r="BA12" s="231"/>
      <c r="BB12" s="231"/>
      <c r="BC12" s="228">
        <f>BC15+BC17+BC19+BC21+BC23</f>
        <v>11641</v>
      </c>
      <c r="BD12" s="228"/>
      <c r="BE12" s="228"/>
      <c r="BF12" s="228"/>
      <c r="BG12" s="228"/>
      <c r="BH12" s="249" t="s">
        <v>23</v>
      </c>
      <c r="BI12" s="249"/>
      <c r="BJ12" s="249"/>
      <c r="BK12" s="249"/>
      <c r="BL12" s="249"/>
    </row>
    <row r="13" spans="2:64" ht="12.75">
      <c r="B13" s="245" t="s">
        <v>170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6"/>
      <c r="P13" s="246"/>
      <c r="Q13" s="247"/>
      <c r="R13" s="247"/>
      <c r="S13" s="247"/>
      <c r="T13" s="247"/>
      <c r="U13" s="264"/>
      <c r="V13" s="264"/>
      <c r="W13" s="264"/>
      <c r="X13" s="264"/>
      <c r="Y13" s="264"/>
      <c r="Z13" s="263"/>
      <c r="AA13" s="263"/>
      <c r="AB13" s="263"/>
      <c r="AC13" s="263"/>
      <c r="AD13" s="263"/>
      <c r="AE13" s="247"/>
      <c r="AF13" s="247"/>
      <c r="AG13" s="247"/>
      <c r="AH13" s="247"/>
      <c r="AI13" s="262"/>
      <c r="AJ13" s="262"/>
      <c r="AK13" s="262"/>
      <c r="AL13" s="262"/>
      <c r="AM13" s="247"/>
      <c r="AN13" s="247"/>
      <c r="AO13" s="247"/>
      <c r="AP13" s="247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3"/>
      <c r="BD13" s="263"/>
      <c r="BE13" s="263"/>
      <c r="BF13" s="263"/>
      <c r="BG13" s="263"/>
      <c r="BH13" s="261"/>
      <c r="BI13" s="261"/>
      <c r="BJ13" s="261"/>
      <c r="BK13" s="261"/>
      <c r="BL13" s="261"/>
    </row>
    <row r="14" spans="2:64" ht="12.75">
      <c r="B14" s="258" t="s">
        <v>244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37" t="s">
        <v>245</v>
      </c>
      <c r="P14" s="237"/>
      <c r="Q14" s="238" t="s">
        <v>22</v>
      </c>
      <c r="R14" s="238"/>
      <c r="S14" s="238"/>
      <c r="T14" s="238"/>
      <c r="U14" s="259">
        <f>BC15</f>
        <v>432</v>
      </c>
      <c r="V14" s="259"/>
      <c r="W14" s="259"/>
      <c r="X14" s="259"/>
      <c r="Y14" s="259"/>
      <c r="Z14" s="260" t="s">
        <v>172</v>
      </c>
      <c r="AA14" s="260"/>
      <c r="AB14" s="260"/>
      <c r="AC14" s="260"/>
      <c r="AD14" s="260"/>
      <c r="AE14" s="241">
        <v>1126</v>
      </c>
      <c r="AF14" s="241"/>
      <c r="AG14" s="241"/>
      <c r="AH14" s="241"/>
      <c r="AI14" s="257" t="s">
        <v>172</v>
      </c>
      <c r="AJ14" s="257"/>
      <c r="AK14" s="257"/>
      <c r="AL14" s="257"/>
      <c r="AM14" s="242">
        <v>-1357</v>
      </c>
      <c r="AN14" s="242"/>
      <c r="AO14" s="242"/>
      <c r="AP14" s="242"/>
      <c r="AQ14" s="257" t="s">
        <v>172</v>
      </c>
      <c r="AR14" s="257"/>
      <c r="AS14" s="257"/>
      <c r="AT14" s="257"/>
      <c r="AU14" s="257" t="s">
        <v>172</v>
      </c>
      <c r="AV14" s="257"/>
      <c r="AW14" s="257"/>
      <c r="AX14" s="257"/>
      <c r="AY14" s="257" t="s">
        <v>172</v>
      </c>
      <c r="AZ14" s="257"/>
      <c r="BA14" s="257"/>
      <c r="BB14" s="257"/>
      <c r="BC14" s="241">
        <f>U14+AE14+AM14</f>
        <v>201</v>
      </c>
      <c r="BD14" s="241"/>
      <c r="BE14" s="241"/>
      <c r="BF14" s="241"/>
      <c r="BG14" s="241"/>
      <c r="BH14" s="254" t="s">
        <v>172</v>
      </c>
      <c r="BI14" s="254"/>
      <c r="BJ14" s="254"/>
      <c r="BK14" s="254"/>
      <c r="BL14" s="254"/>
    </row>
    <row r="15" spans="2:64" ht="12.75"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22" t="s">
        <v>246</v>
      </c>
      <c r="P15" s="222"/>
      <c r="Q15" s="225" t="s">
        <v>25</v>
      </c>
      <c r="R15" s="225"/>
      <c r="S15" s="225"/>
      <c r="T15" s="225"/>
      <c r="U15" s="255">
        <v>565</v>
      </c>
      <c r="V15" s="255"/>
      <c r="W15" s="255"/>
      <c r="X15" s="255"/>
      <c r="Y15" s="255"/>
      <c r="Z15" s="256" t="s">
        <v>172</v>
      </c>
      <c r="AA15" s="256"/>
      <c r="AB15" s="256"/>
      <c r="AC15" s="256"/>
      <c r="AD15" s="256"/>
      <c r="AE15" s="228">
        <v>5386</v>
      </c>
      <c r="AF15" s="228"/>
      <c r="AG15" s="228"/>
      <c r="AH15" s="228"/>
      <c r="AI15" s="231" t="s">
        <v>172</v>
      </c>
      <c r="AJ15" s="231"/>
      <c r="AK15" s="231"/>
      <c r="AL15" s="231"/>
      <c r="AM15" s="229">
        <v>-5519</v>
      </c>
      <c r="AN15" s="229"/>
      <c r="AO15" s="229"/>
      <c r="AP15" s="229"/>
      <c r="AQ15" s="231" t="s">
        <v>172</v>
      </c>
      <c r="AR15" s="231"/>
      <c r="AS15" s="231"/>
      <c r="AT15" s="231"/>
      <c r="AU15" s="231" t="s">
        <v>172</v>
      </c>
      <c r="AV15" s="231"/>
      <c r="AW15" s="231"/>
      <c r="AX15" s="231"/>
      <c r="AY15" s="231" t="s">
        <v>172</v>
      </c>
      <c r="AZ15" s="231"/>
      <c r="BA15" s="231"/>
      <c r="BB15" s="231"/>
      <c r="BC15" s="228">
        <f>U15+AE15+AM15</f>
        <v>432</v>
      </c>
      <c r="BD15" s="228"/>
      <c r="BE15" s="228"/>
      <c r="BF15" s="228"/>
      <c r="BG15" s="228"/>
      <c r="BH15" s="253" t="s">
        <v>172</v>
      </c>
      <c r="BI15" s="253"/>
      <c r="BJ15" s="253"/>
      <c r="BK15" s="253"/>
      <c r="BL15" s="253"/>
    </row>
    <row r="16" spans="2:64" ht="12.75">
      <c r="B16" s="258" t="s">
        <v>247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37" t="s">
        <v>248</v>
      </c>
      <c r="P16" s="237"/>
      <c r="Q16" s="238" t="s">
        <v>22</v>
      </c>
      <c r="R16" s="238"/>
      <c r="S16" s="238"/>
      <c r="T16" s="238"/>
      <c r="U16" s="259">
        <f>BC17</f>
        <v>10103</v>
      </c>
      <c r="V16" s="259"/>
      <c r="W16" s="259"/>
      <c r="X16" s="259"/>
      <c r="Y16" s="259"/>
      <c r="Z16" s="260" t="s">
        <v>172</v>
      </c>
      <c r="AA16" s="260"/>
      <c r="AB16" s="260"/>
      <c r="AC16" s="260"/>
      <c r="AD16" s="260"/>
      <c r="AE16" s="241">
        <v>21481</v>
      </c>
      <c r="AF16" s="241"/>
      <c r="AG16" s="241"/>
      <c r="AH16" s="241"/>
      <c r="AI16" s="257" t="s">
        <v>172</v>
      </c>
      <c r="AJ16" s="257"/>
      <c r="AK16" s="257"/>
      <c r="AL16" s="257"/>
      <c r="AM16" s="242">
        <v>-21602</v>
      </c>
      <c r="AN16" s="242"/>
      <c r="AO16" s="242"/>
      <c r="AP16" s="242"/>
      <c r="AQ16" s="257" t="s">
        <v>172</v>
      </c>
      <c r="AR16" s="257"/>
      <c r="AS16" s="257"/>
      <c r="AT16" s="257"/>
      <c r="AU16" s="257" t="s">
        <v>172</v>
      </c>
      <c r="AV16" s="257"/>
      <c r="AW16" s="257"/>
      <c r="AX16" s="257"/>
      <c r="AY16" s="257" t="s">
        <v>172</v>
      </c>
      <c r="AZ16" s="257"/>
      <c r="BA16" s="257"/>
      <c r="BB16" s="257"/>
      <c r="BC16" s="228">
        <f aca="true" t="shared" si="0" ref="BC16:BC23">U16+AE16+AM16</f>
        <v>9982</v>
      </c>
      <c r="BD16" s="228"/>
      <c r="BE16" s="228"/>
      <c r="BF16" s="228"/>
      <c r="BG16" s="228"/>
      <c r="BH16" s="254" t="s">
        <v>172</v>
      </c>
      <c r="BI16" s="254"/>
      <c r="BJ16" s="254"/>
      <c r="BK16" s="254"/>
      <c r="BL16" s="254"/>
    </row>
    <row r="17" spans="2:64" ht="12.75"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22" t="s">
        <v>249</v>
      </c>
      <c r="P17" s="222"/>
      <c r="Q17" s="225" t="s">
        <v>25</v>
      </c>
      <c r="R17" s="225"/>
      <c r="S17" s="225"/>
      <c r="T17" s="225"/>
      <c r="U17" s="255">
        <v>14985</v>
      </c>
      <c r="V17" s="255"/>
      <c r="W17" s="255"/>
      <c r="X17" s="255"/>
      <c r="Y17" s="255"/>
      <c r="Z17" s="256" t="s">
        <v>172</v>
      </c>
      <c r="AA17" s="256"/>
      <c r="AB17" s="256"/>
      <c r="AC17" s="256"/>
      <c r="AD17" s="256"/>
      <c r="AE17" s="228">
        <v>21799</v>
      </c>
      <c r="AF17" s="228"/>
      <c r="AG17" s="228"/>
      <c r="AH17" s="228"/>
      <c r="AI17" s="231" t="s">
        <v>172</v>
      </c>
      <c r="AJ17" s="231"/>
      <c r="AK17" s="231"/>
      <c r="AL17" s="231"/>
      <c r="AM17" s="229">
        <v>-26681</v>
      </c>
      <c r="AN17" s="229"/>
      <c r="AO17" s="229"/>
      <c r="AP17" s="229"/>
      <c r="AQ17" s="231" t="s">
        <v>172</v>
      </c>
      <c r="AR17" s="231"/>
      <c r="AS17" s="231"/>
      <c r="AT17" s="231"/>
      <c r="AU17" s="231" t="s">
        <v>172</v>
      </c>
      <c r="AV17" s="231"/>
      <c r="AW17" s="231"/>
      <c r="AX17" s="231"/>
      <c r="AY17" s="231" t="s">
        <v>172</v>
      </c>
      <c r="AZ17" s="231"/>
      <c r="BA17" s="231"/>
      <c r="BB17" s="231"/>
      <c r="BC17" s="228">
        <f t="shared" si="0"/>
        <v>10103</v>
      </c>
      <c r="BD17" s="228"/>
      <c r="BE17" s="228"/>
      <c r="BF17" s="228"/>
      <c r="BG17" s="228"/>
      <c r="BH17" s="253" t="s">
        <v>172</v>
      </c>
      <c r="BI17" s="253"/>
      <c r="BJ17" s="253"/>
      <c r="BK17" s="253"/>
      <c r="BL17" s="253"/>
    </row>
    <row r="18" spans="2:64" ht="12.75">
      <c r="B18" s="258" t="s">
        <v>250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37" t="s">
        <v>251</v>
      </c>
      <c r="P18" s="237"/>
      <c r="Q18" s="238" t="s">
        <v>22</v>
      </c>
      <c r="R18" s="238"/>
      <c r="S18" s="238"/>
      <c r="T18" s="238"/>
      <c r="U18" s="259">
        <f>BC19</f>
        <v>27</v>
      </c>
      <c r="V18" s="259"/>
      <c r="W18" s="259"/>
      <c r="X18" s="259"/>
      <c r="Y18" s="259"/>
      <c r="Z18" s="260" t="s">
        <v>172</v>
      </c>
      <c r="AA18" s="260"/>
      <c r="AB18" s="260"/>
      <c r="AC18" s="260"/>
      <c r="AD18" s="260"/>
      <c r="AE18" s="242">
        <v>0</v>
      </c>
      <c r="AF18" s="242"/>
      <c r="AG18" s="242"/>
      <c r="AH18" s="242"/>
      <c r="AI18" s="257" t="s">
        <v>172</v>
      </c>
      <c r="AJ18" s="257"/>
      <c r="AK18" s="257"/>
      <c r="AL18" s="257"/>
      <c r="AM18" s="242">
        <v>0</v>
      </c>
      <c r="AN18" s="242"/>
      <c r="AO18" s="242"/>
      <c r="AP18" s="242"/>
      <c r="AQ18" s="257" t="s">
        <v>172</v>
      </c>
      <c r="AR18" s="257"/>
      <c r="AS18" s="257"/>
      <c r="AT18" s="257"/>
      <c r="AU18" s="257" t="s">
        <v>172</v>
      </c>
      <c r="AV18" s="257"/>
      <c r="AW18" s="257"/>
      <c r="AX18" s="257"/>
      <c r="AY18" s="257" t="s">
        <v>172</v>
      </c>
      <c r="AZ18" s="257"/>
      <c r="BA18" s="257"/>
      <c r="BB18" s="257"/>
      <c r="BC18" s="228">
        <f t="shared" si="0"/>
        <v>27</v>
      </c>
      <c r="BD18" s="228"/>
      <c r="BE18" s="228"/>
      <c r="BF18" s="228"/>
      <c r="BG18" s="228"/>
      <c r="BH18" s="254" t="s">
        <v>172</v>
      </c>
      <c r="BI18" s="254"/>
      <c r="BJ18" s="254"/>
      <c r="BK18" s="254"/>
      <c r="BL18" s="254"/>
    </row>
    <row r="19" spans="2:64" ht="12.75"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22" t="s">
        <v>252</v>
      </c>
      <c r="P19" s="222"/>
      <c r="Q19" s="225" t="s">
        <v>25</v>
      </c>
      <c r="R19" s="225"/>
      <c r="S19" s="225"/>
      <c r="T19" s="225"/>
      <c r="U19" s="255">
        <v>27</v>
      </c>
      <c r="V19" s="255"/>
      <c r="W19" s="255"/>
      <c r="X19" s="255"/>
      <c r="Y19" s="255"/>
      <c r="Z19" s="256" t="s">
        <v>172</v>
      </c>
      <c r="AA19" s="256"/>
      <c r="AB19" s="256"/>
      <c r="AC19" s="256"/>
      <c r="AD19" s="256"/>
      <c r="AE19" s="229">
        <v>0</v>
      </c>
      <c r="AF19" s="229"/>
      <c r="AG19" s="229"/>
      <c r="AH19" s="229"/>
      <c r="AI19" s="231" t="s">
        <v>172</v>
      </c>
      <c r="AJ19" s="231"/>
      <c r="AK19" s="231"/>
      <c r="AL19" s="231"/>
      <c r="AM19" s="229">
        <v>0</v>
      </c>
      <c r="AN19" s="229"/>
      <c r="AO19" s="229"/>
      <c r="AP19" s="229"/>
      <c r="AQ19" s="231" t="s">
        <v>172</v>
      </c>
      <c r="AR19" s="231"/>
      <c r="AS19" s="231"/>
      <c r="AT19" s="231"/>
      <c r="AU19" s="231" t="s">
        <v>172</v>
      </c>
      <c r="AV19" s="231"/>
      <c r="AW19" s="231"/>
      <c r="AX19" s="231"/>
      <c r="AY19" s="231" t="s">
        <v>172</v>
      </c>
      <c r="AZ19" s="231"/>
      <c r="BA19" s="231"/>
      <c r="BB19" s="231"/>
      <c r="BC19" s="228">
        <f t="shared" si="0"/>
        <v>27</v>
      </c>
      <c r="BD19" s="228"/>
      <c r="BE19" s="228"/>
      <c r="BF19" s="228"/>
      <c r="BG19" s="228"/>
      <c r="BH19" s="253" t="s">
        <v>172</v>
      </c>
      <c r="BI19" s="253"/>
      <c r="BJ19" s="253"/>
      <c r="BK19" s="253"/>
      <c r="BL19" s="253"/>
    </row>
    <row r="20" spans="2:64" ht="12.75">
      <c r="B20" s="258" t="s">
        <v>253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37" t="s">
        <v>254</v>
      </c>
      <c r="P20" s="237"/>
      <c r="Q20" s="238" t="s">
        <v>22</v>
      </c>
      <c r="R20" s="238"/>
      <c r="S20" s="238"/>
      <c r="T20" s="238"/>
      <c r="U20" s="259">
        <f>BC21</f>
        <v>6</v>
      </c>
      <c r="V20" s="259"/>
      <c r="W20" s="259"/>
      <c r="X20" s="259"/>
      <c r="Y20" s="259"/>
      <c r="Z20" s="260" t="s">
        <v>172</v>
      </c>
      <c r="AA20" s="260"/>
      <c r="AB20" s="260"/>
      <c r="AC20" s="260"/>
      <c r="AD20" s="260"/>
      <c r="AE20" s="241">
        <v>0</v>
      </c>
      <c r="AF20" s="241"/>
      <c r="AG20" s="241"/>
      <c r="AH20" s="241"/>
      <c r="AI20" s="257" t="s">
        <v>172</v>
      </c>
      <c r="AJ20" s="257"/>
      <c r="AK20" s="257"/>
      <c r="AL20" s="257"/>
      <c r="AM20" s="241">
        <v>-6</v>
      </c>
      <c r="AN20" s="241"/>
      <c r="AO20" s="241"/>
      <c r="AP20" s="241"/>
      <c r="AQ20" s="257" t="s">
        <v>172</v>
      </c>
      <c r="AR20" s="257"/>
      <c r="AS20" s="257"/>
      <c r="AT20" s="257"/>
      <c r="AU20" s="257" t="s">
        <v>172</v>
      </c>
      <c r="AV20" s="257"/>
      <c r="AW20" s="257"/>
      <c r="AX20" s="257"/>
      <c r="AY20" s="257" t="s">
        <v>172</v>
      </c>
      <c r="AZ20" s="257"/>
      <c r="BA20" s="257"/>
      <c r="BB20" s="257"/>
      <c r="BC20" s="228">
        <f t="shared" si="0"/>
        <v>0</v>
      </c>
      <c r="BD20" s="228"/>
      <c r="BE20" s="228"/>
      <c r="BF20" s="228"/>
      <c r="BG20" s="228"/>
      <c r="BH20" s="254" t="s">
        <v>172</v>
      </c>
      <c r="BI20" s="254"/>
      <c r="BJ20" s="254"/>
      <c r="BK20" s="254"/>
      <c r="BL20" s="254"/>
    </row>
    <row r="21" spans="2:64" ht="12.75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22" t="s">
        <v>255</v>
      </c>
      <c r="P21" s="222"/>
      <c r="Q21" s="225" t="s">
        <v>25</v>
      </c>
      <c r="R21" s="225"/>
      <c r="S21" s="225"/>
      <c r="T21" s="225"/>
      <c r="U21" s="255">
        <v>3</v>
      </c>
      <c r="V21" s="255"/>
      <c r="W21" s="255"/>
      <c r="X21" s="255"/>
      <c r="Y21" s="255"/>
      <c r="Z21" s="256" t="s">
        <v>172</v>
      </c>
      <c r="AA21" s="256"/>
      <c r="AB21" s="256"/>
      <c r="AC21" s="256"/>
      <c r="AD21" s="256"/>
      <c r="AE21" s="229">
        <v>3</v>
      </c>
      <c r="AF21" s="229"/>
      <c r="AG21" s="229"/>
      <c r="AH21" s="229"/>
      <c r="AI21" s="231" t="s">
        <v>172</v>
      </c>
      <c r="AJ21" s="231"/>
      <c r="AK21" s="231"/>
      <c r="AL21" s="231"/>
      <c r="AM21" s="229">
        <v>0</v>
      </c>
      <c r="AN21" s="229"/>
      <c r="AO21" s="229"/>
      <c r="AP21" s="229"/>
      <c r="AQ21" s="231" t="s">
        <v>172</v>
      </c>
      <c r="AR21" s="231"/>
      <c r="AS21" s="231"/>
      <c r="AT21" s="231"/>
      <c r="AU21" s="231" t="s">
        <v>172</v>
      </c>
      <c r="AV21" s="231"/>
      <c r="AW21" s="231"/>
      <c r="AX21" s="231"/>
      <c r="AY21" s="231" t="s">
        <v>172</v>
      </c>
      <c r="AZ21" s="231"/>
      <c r="BA21" s="231"/>
      <c r="BB21" s="231"/>
      <c r="BC21" s="228">
        <f t="shared" si="0"/>
        <v>6</v>
      </c>
      <c r="BD21" s="228"/>
      <c r="BE21" s="228"/>
      <c r="BF21" s="228"/>
      <c r="BG21" s="228"/>
      <c r="BH21" s="253" t="s">
        <v>172</v>
      </c>
      <c r="BI21" s="253"/>
      <c r="BJ21" s="253"/>
      <c r="BK21" s="253"/>
      <c r="BL21" s="253"/>
    </row>
    <row r="22" spans="2:64" ht="12.75">
      <c r="B22" s="258" t="s">
        <v>256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37" t="s">
        <v>257</v>
      </c>
      <c r="P22" s="237"/>
      <c r="Q22" s="238" t="s">
        <v>22</v>
      </c>
      <c r="R22" s="238"/>
      <c r="S22" s="238"/>
      <c r="T22" s="238"/>
      <c r="U22" s="259">
        <f>BC23</f>
        <v>1073</v>
      </c>
      <c r="V22" s="259"/>
      <c r="W22" s="259"/>
      <c r="X22" s="259"/>
      <c r="Y22" s="259"/>
      <c r="Z22" s="260" t="s">
        <v>172</v>
      </c>
      <c r="AA22" s="260"/>
      <c r="AB22" s="260"/>
      <c r="AC22" s="260"/>
      <c r="AD22" s="260"/>
      <c r="AE22" s="241">
        <v>1341</v>
      </c>
      <c r="AF22" s="241"/>
      <c r="AG22" s="241"/>
      <c r="AH22" s="241"/>
      <c r="AI22" s="257" t="s">
        <v>172</v>
      </c>
      <c r="AJ22" s="257"/>
      <c r="AK22" s="257"/>
      <c r="AL22" s="257"/>
      <c r="AM22" s="242">
        <v>0</v>
      </c>
      <c r="AN22" s="242"/>
      <c r="AO22" s="242"/>
      <c r="AP22" s="242"/>
      <c r="AQ22" s="257" t="s">
        <v>172</v>
      </c>
      <c r="AR22" s="257"/>
      <c r="AS22" s="257"/>
      <c r="AT22" s="257"/>
      <c r="AU22" s="257" t="s">
        <v>172</v>
      </c>
      <c r="AV22" s="257"/>
      <c r="AW22" s="257"/>
      <c r="AX22" s="257"/>
      <c r="AY22" s="257" t="s">
        <v>172</v>
      </c>
      <c r="AZ22" s="257"/>
      <c r="BA22" s="257"/>
      <c r="BB22" s="257"/>
      <c r="BC22" s="228">
        <f t="shared" si="0"/>
        <v>2414</v>
      </c>
      <c r="BD22" s="228"/>
      <c r="BE22" s="228"/>
      <c r="BF22" s="228"/>
      <c r="BG22" s="228"/>
      <c r="BH22" s="254" t="s">
        <v>172</v>
      </c>
      <c r="BI22" s="254"/>
      <c r="BJ22" s="254"/>
      <c r="BK22" s="254"/>
      <c r="BL22" s="254"/>
    </row>
    <row r="23" spans="2:64" ht="12.75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22" t="s">
        <v>258</v>
      </c>
      <c r="P23" s="222"/>
      <c r="Q23" s="225" t="s">
        <v>25</v>
      </c>
      <c r="R23" s="225"/>
      <c r="S23" s="225"/>
      <c r="T23" s="225"/>
      <c r="U23" s="255">
        <v>998</v>
      </c>
      <c r="V23" s="255"/>
      <c r="W23" s="255"/>
      <c r="X23" s="255"/>
      <c r="Y23" s="255"/>
      <c r="Z23" s="256" t="s">
        <v>172</v>
      </c>
      <c r="AA23" s="256"/>
      <c r="AB23" s="256"/>
      <c r="AC23" s="256"/>
      <c r="AD23" s="256"/>
      <c r="AE23" s="228">
        <v>75</v>
      </c>
      <c r="AF23" s="228"/>
      <c r="AG23" s="228"/>
      <c r="AH23" s="228"/>
      <c r="AI23" s="231" t="s">
        <v>172</v>
      </c>
      <c r="AJ23" s="231"/>
      <c r="AK23" s="231"/>
      <c r="AL23" s="231"/>
      <c r="AM23" s="229">
        <v>0</v>
      </c>
      <c r="AN23" s="229"/>
      <c r="AO23" s="229"/>
      <c r="AP23" s="229"/>
      <c r="AQ23" s="231" t="s">
        <v>172</v>
      </c>
      <c r="AR23" s="231"/>
      <c r="AS23" s="231"/>
      <c r="AT23" s="231"/>
      <c r="AU23" s="231" t="s">
        <v>172</v>
      </c>
      <c r="AV23" s="231"/>
      <c r="AW23" s="231"/>
      <c r="AX23" s="231"/>
      <c r="AY23" s="231" t="s">
        <v>172</v>
      </c>
      <c r="AZ23" s="231"/>
      <c r="BA23" s="231"/>
      <c r="BB23" s="231"/>
      <c r="BC23" s="228">
        <f t="shared" si="0"/>
        <v>1073</v>
      </c>
      <c r="BD23" s="228"/>
      <c r="BE23" s="228"/>
      <c r="BF23" s="228"/>
      <c r="BG23" s="228"/>
      <c r="BH23" s="253" t="s">
        <v>172</v>
      </c>
      <c r="BI23" s="253"/>
      <c r="BJ23" s="253"/>
      <c r="BK23" s="253"/>
      <c r="BL23" s="253"/>
    </row>
    <row r="24" spans="2:64" ht="12.75">
      <c r="B24" s="221" t="s">
        <v>151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 t="s">
        <v>152</v>
      </c>
      <c r="P24" s="222"/>
      <c r="Q24" s="225" t="s">
        <v>22</v>
      </c>
      <c r="R24" s="225"/>
      <c r="S24" s="225"/>
      <c r="T24" s="225"/>
      <c r="U24" s="232">
        <f>U11</f>
        <v>11641</v>
      </c>
      <c r="V24" s="232"/>
      <c r="W24" s="232"/>
      <c r="X24" s="232"/>
      <c r="Y24" s="232"/>
      <c r="Z24" s="231" t="s">
        <v>172</v>
      </c>
      <c r="AA24" s="231"/>
      <c r="AB24" s="231"/>
      <c r="AC24" s="231"/>
      <c r="AD24" s="231"/>
      <c r="AE24" s="228">
        <f>AE11</f>
        <v>23948</v>
      </c>
      <c r="AF24" s="228"/>
      <c r="AG24" s="228"/>
      <c r="AH24" s="228"/>
      <c r="AI24" s="231" t="s">
        <v>172</v>
      </c>
      <c r="AJ24" s="231"/>
      <c r="AK24" s="231"/>
      <c r="AL24" s="231"/>
      <c r="AM24" s="228">
        <f>AM11</f>
        <v>-22965</v>
      </c>
      <c r="AN24" s="229"/>
      <c r="AO24" s="229"/>
      <c r="AP24" s="229"/>
      <c r="AQ24" s="231" t="s">
        <v>172</v>
      </c>
      <c r="AR24" s="231"/>
      <c r="AS24" s="231"/>
      <c r="AT24" s="231"/>
      <c r="AU24" s="231" t="s">
        <v>172</v>
      </c>
      <c r="AV24" s="231"/>
      <c r="AW24" s="231"/>
      <c r="AX24" s="231"/>
      <c r="AY24" s="231" t="s">
        <v>172</v>
      </c>
      <c r="AZ24" s="231"/>
      <c r="BA24" s="231"/>
      <c r="BB24" s="231"/>
      <c r="BC24" s="228">
        <f>U24+AE24+AM24</f>
        <v>12624</v>
      </c>
      <c r="BD24" s="228"/>
      <c r="BE24" s="228"/>
      <c r="BF24" s="228"/>
      <c r="BG24" s="228"/>
      <c r="BH24" s="249" t="s">
        <v>23</v>
      </c>
      <c r="BI24" s="249"/>
      <c r="BJ24" s="249"/>
      <c r="BK24" s="249"/>
      <c r="BL24" s="249"/>
    </row>
    <row r="25" spans="2:64" ht="13.5" thickBot="1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 t="s">
        <v>153</v>
      </c>
      <c r="P25" s="222"/>
      <c r="Q25" s="225" t="s">
        <v>25</v>
      </c>
      <c r="R25" s="225"/>
      <c r="S25" s="225"/>
      <c r="T25" s="225"/>
      <c r="U25" s="233">
        <f>U12</f>
        <v>16578</v>
      </c>
      <c r="V25" s="233"/>
      <c r="W25" s="233"/>
      <c r="X25" s="233"/>
      <c r="Y25" s="233"/>
      <c r="Z25" s="217" t="s">
        <v>172</v>
      </c>
      <c r="AA25" s="217"/>
      <c r="AB25" s="217"/>
      <c r="AC25" s="217"/>
      <c r="AD25" s="217"/>
      <c r="AE25" s="226">
        <f>AE12</f>
        <v>27263</v>
      </c>
      <c r="AF25" s="226"/>
      <c r="AG25" s="226"/>
      <c r="AH25" s="226"/>
      <c r="AI25" s="217" t="s">
        <v>172</v>
      </c>
      <c r="AJ25" s="217"/>
      <c r="AK25" s="217"/>
      <c r="AL25" s="217"/>
      <c r="AM25" s="227">
        <f>AM12</f>
        <v>-32200</v>
      </c>
      <c r="AN25" s="227"/>
      <c r="AO25" s="227"/>
      <c r="AP25" s="227"/>
      <c r="AQ25" s="217" t="s">
        <v>172</v>
      </c>
      <c r="AR25" s="217"/>
      <c r="AS25" s="217"/>
      <c r="AT25" s="217"/>
      <c r="AU25" s="217" t="s">
        <v>172</v>
      </c>
      <c r="AV25" s="217"/>
      <c r="AW25" s="217"/>
      <c r="AX25" s="217"/>
      <c r="AY25" s="217" t="s">
        <v>172</v>
      </c>
      <c r="AZ25" s="217"/>
      <c r="BA25" s="217"/>
      <c r="BB25" s="217"/>
      <c r="BC25" s="226">
        <f>U25+AE25+AM25</f>
        <v>11641</v>
      </c>
      <c r="BD25" s="226"/>
      <c r="BE25" s="226"/>
      <c r="BF25" s="226"/>
      <c r="BG25" s="226"/>
      <c r="BH25" s="252" t="s">
        <v>23</v>
      </c>
      <c r="BI25" s="252"/>
      <c r="BJ25" s="252"/>
      <c r="BK25" s="252"/>
      <c r="BL25" s="252"/>
    </row>
    <row r="26" spans="2:64" ht="9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9" ht="11.25" customHeight="1"/>
    <row r="30" ht="9.75">
      <c r="AT30" s="22" t="s">
        <v>154</v>
      </c>
    </row>
    <row r="31" spans="2:64" ht="13.5">
      <c r="B31" s="219" t="s">
        <v>155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3" spans="2:46" ht="34.5" customHeight="1">
      <c r="B33" s="222" t="s">
        <v>6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 t="s">
        <v>7</v>
      </c>
      <c r="P33" s="222"/>
      <c r="Q33" s="225" t="s">
        <v>27</v>
      </c>
      <c r="R33" s="225"/>
      <c r="S33" s="225"/>
      <c r="T33" s="225"/>
      <c r="U33" s="225"/>
      <c r="V33" s="225"/>
      <c r="W33" s="225"/>
      <c r="X33" s="225"/>
      <c r="Y33" s="225"/>
      <c r="Z33" s="225"/>
      <c r="AA33" s="225" t="s">
        <v>28</v>
      </c>
      <c r="AB33" s="225"/>
      <c r="AC33" s="225"/>
      <c r="AD33" s="225"/>
      <c r="AE33" s="225"/>
      <c r="AF33" s="225"/>
      <c r="AG33" s="225"/>
      <c r="AH33" s="225"/>
      <c r="AI33" s="225"/>
      <c r="AJ33" s="225"/>
      <c r="AK33" s="225" t="s">
        <v>29</v>
      </c>
      <c r="AL33" s="225"/>
      <c r="AM33" s="225"/>
      <c r="AN33" s="225"/>
      <c r="AO33" s="225"/>
      <c r="AP33" s="225"/>
      <c r="AQ33" s="225"/>
      <c r="AR33" s="225"/>
      <c r="AS33" s="225"/>
      <c r="AT33" s="225"/>
    </row>
    <row r="34" spans="2:46" ht="29.25" customHeight="1" thickBot="1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50" t="s">
        <v>135</v>
      </c>
      <c r="R34" s="250"/>
      <c r="S34" s="250"/>
      <c r="T34" s="250"/>
      <c r="U34" s="250"/>
      <c r="V34" s="250" t="s">
        <v>156</v>
      </c>
      <c r="W34" s="250"/>
      <c r="X34" s="250"/>
      <c r="Y34" s="250"/>
      <c r="Z34" s="250"/>
      <c r="AA34" s="250" t="s">
        <v>135</v>
      </c>
      <c r="AB34" s="250"/>
      <c r="AC34" s="250"/>
      <c r="AD34" s="250"/>
      <c r="AE34" s="250"/>
      <c r="AF34" s="250" t="s">
        <v>156</v>
      </c>
      <c r="AG34" s="250"/>
      <c r="AH34" s="250"/>
      <c r="AI34" s="250"/>
      <c r="AJ34" s="250"/>
      <c r="AK34" s="250" t="s">
        <v>135</v>
      </c>
      <c r="AL34" s="250"/>
      <c r="AM34" s="250"/>
      <c r="AN34" s="250"/>
      <c r="AO34" s="250"/>
      <c r="AP34" s="250" t="s">
        <v>156</v>
      </c>
      <c r="AQ34" s="250"/>
      <c r="AR34" s="250"/>
      <c r="AS34" s="250"/>
      <c r="AT34" s="250"/>
    </row>
    <row r="35" spans="2:46" ht="13.5" thickBot="1">
      <c r="B35" s="221" t="s">
        <v>30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 t="s">
        <v>157</v>
      </c>
      <c r="P35" s="222"/>
      <c r="Q35" s="223" t="s">
        <v>23</v>
      </c>
      <c r="R35" s="223"/>
      <c r="S35" s="223"/>
      <c r="T35" s="223"/>
      <c r="U35" s="223"/>
      <c r="V35" s="224" t="s">
        <v>23</v>
      </c>
      <c r="W35" s="224"/>
      <c r="X35" s="224"/>
      <c r="Y35" s="224"/>
      <c r="Z35" s="224"/>
      <c r="AA35" s="224" t="s">
        <v>23</v>
      </c>
      <c r="AB35" s="224"/>
      <c r="AC35" s="224"/>
      <c r="AD35" s="224"/>
      <c r="AE35" s="224"/>
      <c r="AF35" s="224" t="s">
        <v>23</v>
      </c>
      <c r="AG35" s="224"/>
      <c r="AH35" s="224"/>
      <c r="AI35" s="224"/>
      <c r="AJ35" s="224"/>
      <c r="AK35" s="224" t="s">
        <v>23</v>
      </c>
      <c r="AL35" s="224"/>
      <c r="AM35" s="224"/>
      <c r="AN35" s="224"/>
      <c r="AO35" s="224"/>
      <c r="AP35" s="213" t="s">
        <v>23</v>
      </c>
      <c r="AQ35" s="213"/>
      <c r="AR35" s="213"/>
      <c r="AS35" s="213"/>
      <c r="AT35" s="213"/>
    </row>
    <row r="36" spans="2:46" ht="9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40" spans="2:64" ht="13.5">
      <c r="B40" s="219" t="s">
        <v>158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3"/>
      <c r="BE40" s="23"/>
      <c r="BF40" s="23"/>
      <c r="BG40" s="23"/>
      <c r="BH40" s="23"/>
      <c r="BI40" s="23"/>
      <c r="BJ40" s="23"/>
      <c r="BK40" s="23"/>
      <c r="BL40" s="23"/>
    </row>
    <row r="42" spans="2:55" ht="13.5" customHeight="1">
      <c r="B42" s="222" t="s">
        <v>6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 t="s">
        <v>7</v>
      </c>
      <c r="P42" s="222"/>
      <c r="Q42" s="222" t="s">
        <v>8</v>
      </c>
      <c r="R42" s="222"/>
      <c r="S42" s="222"/>
      <c r="T42" s="222"/>
      <c r="U42" s="251" t="s">
        <v>159</v>
      </c>
      <c r="V42" s="251"/>
      <c r="W42" s="251"/>
      <c r="X42" s="251"/>
      <c r="Y42" s="251"/>
      <c r="Z42" s="222" t="s">
        <v>10</v>
      </c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51" t="s">
        <v>160</v>
      </c>
      <c r="AZ42" s="251"/>
      <c r="BA42" s="251"/>
      <c r="BB42" s="251"/>
      <c r="BC42" s="251"/>
    </row>
    <row r="43" spans="2:55" ht="13.5" customHeight="1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51"/>
      <c r="V43" s="251"/>
      <c r="W43" s="251"/>
      <c r="X43" s="251"/>
      <c r="Y43" s="251"/>
      <c r="Z43" s="250" t="s">
        <v>137</v>
      </c>
      <c r="AA43" s="250"/>
      <c r="AB43" s="250"/>
      <c r="AC43" s="250"/>
      <c r="AD43" s="250"/>
      <c r="AE43" s="250"/>
      <c r="AF43" s="250"/>
      <c r="AG43" s="250"/>
      <c r="AH43" s="250"/>
      <c r="AI43" s="250"/>
      <c r="AJ43" s="222" t="s">
        <v>15</v>
      </c>
      <c r="AK43" s="222"/>
      <c r="AL43" s="222"/>
      <c r="AM43" s="222"/>
      <c r="AN43" s="222"/>
      <c r="AO43" s="222"/>
      <c r="AP43" s="222"/>
      <c r="AQ43" s="222"/>
      <c r="AR43" s="222"/>
      <c r="AS43" s="222"/>
      <c r="AT43" s="250" t="s">
        <v>161</v>
      </c>
      <c r="AU43" s="250"/>
      <c r="AV43" s="250"/>
      <c r="AW43" s="250"/>
      <c r="AX43" s="250"/>
      <c r="AY43" s="251"/>
      <c r="AZ43" s="251"/>
      <c r="BA43" s="251"/>
      <c r="BB43" s="251"/>
      <c r="BC43" s="251"/>
    </row>
    <row r="44" spans="2:55" ht="56.25" customHeight="1" thickBot="1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51"/>
      <c r="V44" s="251"/>
      <c r="W44" s="251"/>
      <c r="X44" s="251"/>
      <c r="Y44" s="251"/>
      <c r="Z44" s="250" t="s">
        <v>162</v>
      </c>
      <c r="AA44" s="250"/>
      <c r="AB44" s="250"/>
      <c r="AC44" s="250"/>
      <c r="AD44" s="250"/>
      <c r="AE44" s="250" t="s">
        <v>163</v>
      </c>
      <c r="AF44" s="250"/>
      <c r="AG44" s="250"/>
      <c r="AH44" s="250"/>
      <c r="AI44" s="250"/>
      <c r="AJ44" s="250" t="s">
        <v>142</v>
      </c>
      <c r="AK44" s="250"/>
      <c r="AL44" s="250"/>
      <c r="AM44" s="250"/>
      <c r="AN44" s="250"/>
      <c r="AO44" s="250" t="s">
        <v>143</v>
      </c>
      <c r="AP44" s="250"/>
      <c r="AQ44" s="250"/>
      <c r="AR44" s="250"/>
      <c r="AS44" s="250"/>
      <c r="AT44" s="250"/>
      <c r="AU44" s="250"/>
      <c r="AV44" s="250"/>
      <c r="AW44" s="250"/>
      <c r="AX44" s="250"/>
      <c r="AY44" s="251"/>
      <c r="AZ44" s="251"/>
      <c r="BA44" s="251"/>
      <c r="BB44" s="251"/>
      <c r="BC44" s="251"/>
    </row>
    <row r="45" spans="2:55" ht="12.75">
      <c r="B45" s="221" t="s">
        <v>164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 t="s">
        <v>165</v>
      </c>
      <c r="P45" s="222"/>
      <c r="Q45" s="225" t="s">
        <v>22</v>
      </c>
      <c r="R45" s="225"/>
      <c r="S45" s="225"/>
      <c r="T45" s="225"/>
      <c r="U45" s="223" t="s">
        <v>23</v>
      </c>
      <c r="V45" s="223"/>
      <c r="W45" s="223"/>
      <c r="X45" s="223"/>
      <c r="Y45" s="223"/>
      <c r="Z45" s="224" t="s">
        <v>23</v>
      </c>
      <c r="AA45" s="224"/>
      <c r="AB45" s="224"/>
      <c r="AC45" s="224"/>
      <c r="AD45" s="224"/>
      <c r="AE45" s="224" t="s">
        <v>23</v>
      </c>
      <c r="AF45" s="224"/>
      <c r="AG45" s="224"/>
      <c r="AH45" s="224"/>
      <c r="AI45" s="224"/>
      <c r="AJ45" s="224" t="s">
        <v>23</v>
      </c>
      <c r="AK45" s="224"/>
      <c r="AL45" s="224"/>
      <c r="AM45" s="224"/>
      <c r="AN45" s="224"/>
      <c r="AO45" s="224" t="s">
        <v>23</v>
      </c>
      <c r="AP45" s="224"/>
      <c r="AQ45" s="224"/>
      <c r="AR45" s="224"/>
      <c r="AS45" s="224"/>
      <c r="AT45" s="224" t="s">
        <v>23</v>
      </c>
      <c r="AU45" s="224"/>
      <c r="AV45" s="224"/>
      <c r="AW45" s="224"/>
      <c r="AX45" s="224"/>
      <c r="AY45" s="213" t="s">
        <v>23</v>
      </c>
      <c r="AZ45" s="213"/>
      <c r="BA45" s="213"/>
      <c r="BB45" s="213"/>
      <c r="BC45" s="213"/>
    </row>
    <row r="46" spans="2:55" ht="12.75"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2" t="s">
        <v>166</v>
      </c>
      <c r="P46" s="222"/>
      <c r="Q46" s="225" t="s">
        <v>25</v>
      </c>
      <c r="R46" s="225"/>
      <c r="S46" s="225"/>
      <c r="T46" s="225"/>
      <c r="U46" s="235" t="s">
        <v>23</v>
      </c>
      <c r="V46" s="235"/>
      <c r="W46" s="235"/>
      <c r="X46" s="235"/>
      <c r="Y46" s="235"/>
      <c r="Z46" s="229" t="s">
        <v>23</v>
      </c>
      <c r="AA46" s="229"/>
      <c r="AB46" s="229"/>
      <c r="AC46" s="229"/>
      <c r="AD46" s="229"/>
      <c r="AE46" s="229" t="s">
        <v>23</v>
      </c>
      <c r="AF46" s="229"/>
      <c r="AG46" s="229"/>
      <c r="AH46" s="229"/>
      <c r="AI46" s="229"/>
      <c r="AJ46" s="229" t="s">
        <v>23</v>
      </c>
      <c r="AK46" s="229"/>
      <c r="AL46" s="229"/>
      <c r="AM46" s="229"/>
      <c r="AN46" s="229"/>
      <c r="AO46" s="229" t="s">
        <v>23</v>
      </c>
      <c r="AP46" s="229"/>
      <c r="AQ46" s="229"/>
      <c r="AR46" s="229"/>
      <c r="AS46" s="229"/>
      <c r="AT46" s="229" t="s">
        <v>23</v>
      </c>
      <c r="AU46" s="229"/>
      <c r="AV46" s="229"/>
      <c r="AW46" s="229"/>
      <c r="AX46" s="229"/>
      <c r="AY46" s="214" t="s">
        <v>172</v>
      </c>
      <c r="AZ46" s="215"/>
      <c r="BA46" s="215"/>
      <c r="BB46" s="215"/>
      <c r="BC46" s="216"/>
    </row>
    <row r="47" spans="2:55" ht="12.75">
      <c r="B47" s="221" t="s">
        <v>167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2" t="s">
        <v>168</v>
      </c>
      <c r="P47" s="222"/>
      <c r="Q47" s="225" t="s">
        <v>22</v>
      </c>
      <c r="R47" s="225"/>
      <c r="S47" s="225"/>
      <c r="T47" s="225"/>
      <c r="U47" s="232">
        <f>U50+U52+U54+U56+U58+U60+U62</f>
        <v>18741</v>
      </c>
      <c r="V47" s="232"/>
      <c r="W47" s="232"/>
      <c r="X47" s="232"/>
      <c r="Y47" s="232"/>
      <c r="Z47" s="228">
        <f>Z50+Z52+Z54+Z56+Z58+Z60+Z62</f>
        <v>26937</v>
      </c>
      <c r="AA47" s="228"/>
      <c r="AB47" s="228"/>
      <c r="AC47" s="228"/>
      <c r="AD47" s="228"/>
      <c r="AE47" s="229"/>
      <c r="AF47" s="229"/>
      <c r="AG47" s="229"/>
      <c r="AH47" s="229"/>
      <c r="AI47" s="229"/>
      <c r="AJ47" s="228">
        <f>AJ50+AJ52+AJ54+AJ56+AJ58+AJ60+AJ62</f>
        <v>-44725</v>
      </c>
      <c r="AK47" s="228"/>
      <c r="AL47" s="228"/>
      <c r="AM47" s="228"/>
      <c r="AN47" s="228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34">
        <f>AY50+AY52+AY54+AY58+AY60+AY62</f>
        <v>953</v>
      </c>
      <c r="AZ47" s="249"/>
      <c r="BA47" s="249"/>
      <c r="BB47" s="249"/>
      <c r="BC47" s="249"/>
    </row>
    <row r="48" spans="2:55" ht="12.75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2" t="s">
        <v>169</v>
      </c>
      <c r="P48" s="222"/>
      <c r="Q48" s="225" t="s">
        <v>25</v>
      </c>
      <c r="R48" s="225"/>
      <c r="S48" s="225"/>
      <c r="T48" s="225"/>
      <c r="U48" s="232">
        <f>U51+U53+U55+U57+U59+U61+U63</f>
        <v>1102</v>
      </c>
      <c r="V48" s="232"/>
      <c r="W48" s="232"/>
      <c r="X48" s="232"/>
      <c r="Y48" s="232"/>
      <c r="Z48" s="228">
        <f>Z51+Z53+Z55+Z57+Z59+Z61+Z63</f>
        <v>37038</v>
      </c>
      <c r="AA48" s="228"/>
      <c r="AB48" s="228"/>
      <c r="AC48" s="228"/>
      <c r="AD48" s="228"/>
      <c r="AE48" s="229"/>
      <c r="AF48" s="229"/>
      <c r="AG48" s="229"/>
      <c r="AH48" s="229"/>
      <c r="AI48" s="229"/>
      <c r="AJ48" s="228">
        <f>AJ51+AJ53+AJ55+AJ57+AJ59+AJ61+AJ63</f>
        <v>-19399</v>
      </c>
      <c r="AK48" s="228"/>
      <c r="AL48" s="228"/>
      <c r="AM48" s="228"/>
      <c r="AN48" s="228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34">
        <f>AY51+AY53+AY55+AY57+AY59+AY61+AY63</f>
        <v>18741</v>
      </c>
      <c r="AZ48" s="234"/>
      <c r="BA48" s="234"/>
      <c r="BB48" s="234"/>
      <c r="BC48" s="234"/>
    </row>
    <row r="49" spans="2:55" ht="12.75">
      <c r="B49" s="245" t="s">
        <v>170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  <c r="P49" s="246"/>
      <c r="Q49" s="247"/>
      <c r="R49" s="247"/>
      <c r="S49" s="247"/>
      <c r="T49" s="247"/>
      <c r="U49" s="248"/>
      <c r="V49" s="248"/>
      <c r="W49" s="248"/>
      <c r="X49" s="248"/>
      <c r="Y49" s="248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4"/>
      <c r="AZ49" s="244"/>
      <c r="BA49" s="244"/>
      <c r="BB49" s="244"/>
      <c r="BC49" s="244"/>
    </row>
    <row r="50" spans="2:55" ht="12.75">
      <c r="B50" s="236" t="s">
        <v>259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 t="s">
        <v>171</v>
      </c>
      <c r="P50" s="237"/>
      <c r="Q50" s="238" t="s">
        <v>22</v>
      </c>
      <c r="R50" s="238"/>
      <c r="S50" s="238"/>
      <c r="T50" s="238"/>
      <c r="U50" s="239">
        <f>AY51</f>
        <v>473</v>
      </c>
      <c r="V50" s="239"/>
      <c r="W50" s="239"/>
      <c r="X50" s="239"/>
      <c r="Y50" s="239"/>
      <c r="Z50" s="241">
        <v>3085</v>
      </c>
      <c r="AA50" s="241"/>
      <c r="AB50" s="241"/>
      <c r="AC50" s="241"/>
      <c r="AD50" s="241"/>
      <c r="AE50" s="242"/>
      <c r="AF50" s="242"/>
      <c r="AG50" s="242"/>
      <c r="AH50" s="242"/>
      <c r="AI50" s="242"/>
      <c r="AJ50" s="241">
        <v>-3053</v>
      </c>
      <c r="AK50" s="241"/>
      <c r="AL50" s="241"/>
      <c r="AM50" s="241"/>
      <c r="AN50" s="241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3">
        <f>U50+Z50+AJ50</f>
        <v>505</v>
      </c>
      <c r="AZ50" s="243"/>
      <c r="BA50" s="243"/>
      <c r="BB50" s="243"/>
      <c r="BC50" s="243"/>
    </row>
    <row r="51" spans="2:55" ht="12.75"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22" t="s">
        <v>173</v>
      </c>
      <c r="P51" s="222"/>
      <c r="Q51" s="225" t="s">
        <v>25</v>
      </c>
      <c r="R51" s="225"/>
      <c r="S51" s="225"/>
      <c r="T51" s="225"/>
      <c r="U51" s="232">
        <v>533</v>
      </c>
      <c r="V51" s="232"/>
      <c r="W51" s="232"/>
      <c r="X51" s="232"/>
      <c r="Y51" s="232"/>
      <c r="Z51" s="228">
        <v>1850</v>
      </c>
      <c r="AA51" s="228"/>
      <c r="AB51" s="228"/>
      <c r="AC51" s="228"/>
      <c r="AD51" s="228"/>
      <c r="AE51" s="229"/>
      <c r="AF51" s="229"/>
      <c r="AG51" s="229"/>
      <c r="AH51" s="229"/>
      <c r="AI51" s="229"/>
      <c r="AJ51" s="228">
        <v>-1910</v>
      </c>
      <c r="AK51" s="228"/>
      <c r="AL51" s="228"/>
      <c r="AM51" s="228"/>
      <c r="AN51" s="228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34">
        <f>U51+Z51+AJ51</f>
        <v>473</v>
      </c>
      <c r="AZ51" s="234"/>
      <c r="BA51" s="234"/>
      <c r="BB51" s="234"/>
      <c r="BC51" s="234"/>
    </row>
    <row r="52" spans="2:55" ht="12.75">
      <c r="B52" s="236" t="s">
        <v>253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 t="s">
        <v>260</v>
      </c>
      <c r="P52" s="237"/>
      <c r="Q52" s="238" t="s">
        <v>22</v>
      </c>
      <c r="R52" s="238"/>
      <c r="S52" s="238"/>
      <c r="T52" s="238"/>
      <c r="U52" s="239">
        <f>AY53</f>
        <v>57</v>
      </c>
      <c r="V52" s="239"/>
      <c r="W52" s="239"/>
      <c r="X52" s="239"/>
      <c r="Y52" s="239"/>
      <c r="Z52" s="241">
        <v>835</v>
      </c>
      <c r="AA52" s="241"/>
      <c r="AB52" s="241"/>
      <c r="AC52" s="241"/>
      <c r="AD52" s="241"/>
      <c r="AE52" s="242"/>
      <c r="AF52" s="242"/>
      <c r="AG52" s="242"/>
      <c r="AH52" s="242"/>
      <c r="AI52" s="242"/>
      <c r="AJ52" s="241">
        <v>-790</v>
      </c>
      <c r="AK52" s="241"/>
      <c r="AL52" s="241"/>
      <c r="AM52" s="241"/>
      <c r="AN52" s="241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34">
        <f aca="true" t="shared" si="1" ref="AY52:AY63">U52+Z52+AJ52</f>
        <v>102</v>
      </c>
      <c r="AZ52" s="234"/>
      <c r="BA52" s="234"/>
      <c r="BB52" s="234"/>
      <c r="BC52" s="234"/>
    </row>
    <row r="53" spans="2:55" ht="12.75"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22" t="s">
        <v>261</v>
      </c>
      <c r="P53" s="222"/>
      <c r="Q53" s="225" t="s">
        <v>25</v>
      </c>
      <c r="R53" s="225"/>
      <c r="S53" s="225"/>
      <c r="T53" s="225"/>
      <c r="U53" s="232">
        <v>43</v>
      </c>
      <c r="V53" s="232"/>
      <c r="W53" s="232"/>
      <c r="X53" s="232"/>
      <c r="Y53" s="232"/>
      <c r="Z53" s="228">
        <v>862</v>
      </c>
      <c r="AA53" s="228"/>
      <c r="AB53" s="228"/>
      <c r="AC53" s="228"/>
      <c r="AD53" s="228"/>
      <c r="AE53" s="229"/>
      <c r="AF53" s="229"/>
      <c r="AG53" s="229"/>
      <c r="AH53" s="229"/>
      <c r="AI53" s="229"/>
      <c r="AJ53" s="228">
        <v>-848</v>
      </c>
      <c r="AK53" s="228"/>
      <c r="AL53" s="228"/>
      <c r="AM53" s="228"/>
      <c r="AN53" s="228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34">
        <f t="shared" si="1"/>
        <v>57</v>
      </c>
      <c r="AZ53" s="234"/>
      <c r="BA53" s="234"/>
      <c r="BB53" s="234"/>
      <c r="BC53" s="234"/>
    </row>
    <row r="54" spans="2:55" ht="12.75">
      <c r="B54" s="236" t="s">
        <v>262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 t="s">
        <v>263</v>
      </c>
      <c r="P54" s="237"/>
      <c r="Q54" s="238" t="s">
        <v>22</v>
      </c>
      <c r="R54" s="238"/>
      <c r="S54" s="238"/>
      <c r="T54" s="238"/>
      <c r="U54" s="239">
        <f>AY55</f>
        <v>136</v>
      </c>
      <c r="V54" s="239"/>
      <c r="W54" s="239"/>
      <c r="X54" s="239"/>
      <c r="Y54" s="239"/>
      <c r="Z54" s="241">
        <v>2795</v>
      </c>
      <c r="AA54" s="241"/>
      <c r="AB54" s="241"/>
      <c r="AC54" s="241"/>
      <c r="AD54" s="241"/>
      <c r="AE54" s="242"/>
      <c r="AF54" s="242"/>
      <c r="AG54" s="242"/>
      <c r="AH54" s="242"/>
      <c r="AI54" s="242"/>
      <c r="AJ54" s="241">
        <v>-2798</v>
      </c>
      <c r="AK54" s="241"/>
      <c r="AL54" s="241"/>
      <c r="AM54" s="241"/>
      <c r="AN54" s="241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34">
        <f t="shared" si="1"/>
        <v>133</v>
      </c>
      <c r="AZ54" s="234"/>
      <c r="BA54" s="234"/>
      <c r="BB54" s="234"/>
      <c r="BC54" s="234"/>
    </row>
    <row r="55" spans="2:55" ht="12.75"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22" t="s">
        <v>264</v>
      </c>
      <c r="P55" s="222"/>
      <c r="Q55" s="225" t="s">
        <v>25</v>
      </c>
      <c r="R55" s="225"/>
      <c r="S55" s="225"/>
      <c r="T55" s="225"/>
      <c r="U55" s="232">
        <v>90</v>
      </c>
      <c r="V55" s="232"/>
      <c r="W55" s="232"/>
      <c r="X55" s="232"/>
      <c r="Y55" s="232"/>
      <c r="Z55" s="228">
        <v>3128</v>
      </c>
      <c r="AA55" s="228"/>
      <c r="AB55" s="228"/>
      <c r="AC55" s="228"/>
      <c r="AD55" s="228"/>
      <c r="AE55" s="229"/>
      <c r="AF55" s="229"/>
      <c r="AG55" s="229"/>
      <c r="AH55" s="229"/>
      <c r="AI55" s="229"/>
      <c r="AJ55" s="228">
        <v>-3082</v>
      </c>
      <c r="AK55" s="228"/>
      <c r="AL55" s="228"/>
      <c r="AM55" s="228"/>
      <c r="AN55" s="228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34">
        <f t="shared" si="1"/>
        <v>136</v>
      </c>
      <c r="AZ55" s="234"/>
      <c r="BA55" s="234"/>
      <c r="BB55" s="234"/>
      <c r="BC55" s="234"/>
    </row>
    <row r="56" spans="2:55" ht="12.75">
      <c r="B56" s="236" t="s">
        <v>265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 t="s">
        <v>266</v>
      </c>
      <c r="P56" s="237"/>
      <c r="Q56" s="238" t="s">
        <v>22</v>
      </c>
      <c r="R56" s="238"/>
      <c r="S56" s="238"/>
      <c r="T56" s="238"/>
      <c r="U56" s="239">
        <f>AY57</f>
        <v>3</v>
      </c>
      <c r="V56" s="239"/>
      <c r="W56" s="239"/>
      <c r="X56" s="239"/>
      <c r="Y56" s="239"/>
      <c r="Z56" s="241">
        <v>25</v>
      </c>
      <c r="AA56" s="241"/>
      <c r="AB56" s="241"/>
      <c r="AC56" s="241"/>
      <c r="AD56" s="241"/>
      <c r="AE56" s="242"/>
      <c r="AF56" s="242"/>
      <c r="AG56" s="242"/>
      <c r="AH56" s="242"/>
      <c r="AI56" s="242"/>
      <c r="AJ56" s="242">
        <v>-28</v>
      </c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34">
        <f>U56+Z56+AJ56</f>
        <v>0</v>
      </c>
      <c r="AZ56" s="234"/>
      <c r="BA56" s="234"/>
      <c r="BB56" s="234"/>
      <c r="BC56" s="234"/>
    </row>
    <row r="57" spans="2:55" ht="12.75"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22" t="s">
        <v>267</v>
      </c>
      <c r="P57" s="222"/>
      <c r="Q57" s="225" t="s">
        <v>25</v>
      </c>
      <c r="R57" s="225"/>
      <c r="S57" s="225"/>
      <c r="T57" s="225"/>
      <c r="U57" s="235">
        <v>0</v>
      </c>
      <c r="V57" s="235"/>
      <c r="W57" s="235"/>
      <c r="X57" s="235"/>
      <c r="Y57" s="235"/>
      <c r="Z57" s="228">
        <v>3</v>
      </c>
      <c r="AA57" s="228"/>
      <c r="AB57" s="228"/>
      <c r="AC57" s="228"/>
      <c r="AD57" s="228"/>
      <c r="AE57" s="229"/>
      <c r="AF57" s="229"/>
      <c r="AG57" s="229"/>
      <c r="AH57" s="229"/>
      <c r="AI57" s="229"/>
      <c r="AJ57" s="229">
        <v>0</v>
      </c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34">
        <f t="shared" si="1"/>
        <v>3</v>
      </c>
      <c r="AZ57" s="234"/>
      <c r="BA57" s="234"/>
      <c r="BB57" s="234"/>
      <c r="BC57" s="234"/>
    </row>
    <row r="58" spans="2:55" ht="12.75">
      <c r="B58" s="236" t="s">
        <v>244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7" t="s">
        <v>268</v>
      </c>
      <c r="P58" s="237"/>
      <c r="Q58" s="238" t="s">
        <v>22</v>
      </c>
      <c r="R58" s="238"/>
      <c r="S58" s="238"/>
      <c r="T58" s="238"/>
      <c r="U58" s="239">
        <f>AY59</f>
        <v>1946</v>
      </c>
      <c r="V58" s="240"/>
      <c r="W58" s="240"/>
      <c r="X58" s="240"/>
      <c r="Y58" s="240"/>
      <c r="Z58" s="241">
        <v>7469</v>
      </c>
      <c r="AA58" s="241"/>
      <c r="AB58" s="241"/>
      <c r="AC58" s="241"/>
      <c r="AD58" s="241"/>
      <c r="AE58" s="242"/>
      <c r="AF58" s="242"/>
      <c r="AG58" s="242"/>
      <c r="AH58" s="242"/>
      <c r="AI58" s="242"/>
      <c r="AJ58" s="241">
        <v>-9415</v>
      </c>
      <c r="AK58" s="241"/>
      <c r="AL58" s="241"/>
      <c r="AM58" s="241"/>
      <c r="AN58" s="241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34">
        <f t="shared" si="1"/>
        <v>0</v>
      </c>
      <c r="AZ58" s="234"/>
      <c r="BA58" s="234"/>
      <c r="BB58" s="234"/>
      <c r="BC58" s="234"/>
    </row>
    <row r="59" spans="2:55" ht="12.75"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22" t="s">
        <v>269</v>
      </c>
      <c r="P59" s="222"/>
      <c r="Q59" s="225" t="s">
        <v>25</v>
      </c>
      <c r="R59" s="225"/>
      <c r="S59" s="225"/>
      <c r="T59" s="225"/>
      <c r="U59" s="235">
        <v>436</v>
      </c>
      <c r="V59" s="235"/>
      <c r="W59" s="235"/>
      <c r="X59" s="235"/>
      <c r="Y59" s="235"/>
      <c r="Z59" s="228">
        <v>12710</v>
      </c>
      <c r="AA59" s="228"/>
      <c r="AB59" s="228"/>
      <c r="AC59" s="228"/>
      <c r="AD59" s="228"/>
      <c r="AE59" s="229"/>
      <c r="AF59" s="229"/>
      <c r="AG59" s="229"/>
      <c r="AH59" s="229"/>
      <c r="AI59" s="229"/>
      <c r="AJ59" s="228">
        <v>-11200</v>
      </c>
      <c r="AK59" s="228"/>
      <c r="AL59" s="228"/>
      <c r="AM59" s="228"/>
      <c r="AN59" s="228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34">
        <f t="shared" si="1"/>
        <v>1946</v>
      </c>
      <c r="AZ59" s="234"/>
      <c r="BA59" s="234"/>
      <c r="BB59" s="234"/>
      <c r="BC59" s="234"/>
    </row>
    <row r="60" spans="2:55" ht="12.75">
      <c r="B60" s="236" t="s">
        <v>270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7" t="s">
        <v>268</v>
      </c>
      <c r="P60" s="237"/>
      <c r="Q60" s="238" t="s">
        <v>22</v>
      </c>
      <c r="R60" s="238"/>
      <c r="S60" s="238"/>
      <c r="T60" s="238"/>
      <c r="U60" s="239">
        <f>AY61</f>
        <v>8478</v>
      </c>
      <c r="V60" s="240"/>
      <c r="W60" s="240"/>
      <c r="X60" s="240"/>
      <c r="Y60" s="240"/>
      <c r="Z60" s="241">
        <v>248</v>
      </c>
      <c r="AA60" s="241"/>
      <c r="AB60" s="241"/>
      <c r="AC60" s="241"/>
      <c r="AD60" s="241"/>
      <c r="AE60" s="242"/>
      <c r="AF60" s="242"/>
      <c r="AG60" s="242"/>
      <c r="AH60" s="242"/>
      <c r="AI60" s="242"/>
      <c r="AJ60" s="241">
        <v>-8513</v>
      </c>
      <c r="AK60" s="241"/>
      <c r="AL60" s="241"/>
      <c r="AM60" s="241"/>
      <c r="AN60" s="241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34">
        <f t="shared" si="1"/>
        <v>213</v>
      </c>
      <c r="AZ60" s="234"/>
      <c r="BA60" s="234"/>
      <c r="BB60" s="234"/>
      <c r="BC60" s="234"/>
    </row>
    <row r="61" spans="2:55" ht="12.75"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22" t="s">
        <v>269</v>
      </c>
      <c r="P61" s="222"/>
      <c r="Q61" s="225" t="s">
        <v>25</v>
      </c>
      <c r="R61" s="225"/>
      <c r="S61" s="225"/>
      <c r="T61" s="225"/>
      <c r="U61" s="235">
        <v>0</v>
      </c>
      <c r="V61" s="235"/>
      <c r="W61" s="235"/>
      <c r="X61" s="235"/>
      <c r="Y61" s="235"/>
      <c r="Z61" s="228">
        <f>8408+99</f>
        <v>8507</v>
      </c>
      <c r="AA61" s="228"/>
      <c r="AB61" s="228"/>
      <c r="AC61" s="228"/>
      <c r="AD61" s="228"/>
      <c r="AE61" s="229"/>
      <c r="AF61" s="229"/>
      <c r="AG61" s="229"/>
      <c r="AH61" s="229"/>
      <c r="AI61" s="229"/>
      <c r="AJ61" s="228">
        <v>-29</v>
      </c>
      <c r="AK61" s="228"/>
      <c r="AL61" s="228"/>
      <c r="AM61" s="228"/>
      <c r="AN61" s="228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34">
        <f t="shared" si="1"/>
        <v>8478</v>
      </c>
      <c r="AZ61" s="234"/>
      <c r="BA61" s="234"/>
      <c r="BB61" s="234"/>
      <c r="BC61" s="234"/>
    </row>
    <row r="62" spans="2:55" ht="12.75">
      <c r="B62" s="236" t="s">
        <v>271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7">
        <v>5566</v>
      </c>
      <c r="P62" s="237"/>
      <c r="Q62" s="238" t="s">
        <v>22</v>
      </c>
      <c r="R62" s="238"/>
      <c r="S62" s="238"/>
      <c r="T62" s="238"/>
      <c r="U62" s="239">
        <f>AY63</f>
        <v>7648</v>
      </c>
      <c r="V62" s="240"/>
      <c r="W62" s="240"/>
      <c r="X62" s="240"/>
      <c r="Y62" s="240"/>
      <c r="Z62" s="241">
        <v>12480</v>
      </c>
      <c r="AA62" s="241"/>
      <c r="AB62" s="241"/>
      <c r="AC62" s="241"/>
      <c r="AD62" s="241"/>
      <c r="AE62" s="242"/>
      <c r="AF62" s="242"/>
      <c r="AG62" s="242"/>
      <c r="AH62" s="242"/>
      <c r="AI62" s="242"/>
      <c r="AJ62" s="241">
        <v>-20128</v>
      </c>
      <c r="AK62" s="241"/>
      <c r="AL62" s="241"/>
      <c r="AM62" s="241"/>
      <c r="AN62" s="241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34">
        <f t="shared" si="1"/>
        <v>0</v>
      </c>
      <c r="AZ62" s="234"/>
      <c r="BA62" s="234"/>
      <c r="BB62" s="234"/>
      <c r="BC62" s="234"/>
    </row>
    <row r="63" spans="2:55" ht="12.75"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22">
        <v>5586</v>
      </c>
      <c r="P63" s="222"/>
      <c r="Q63" s="225" t="s">
        <v>25</v>
      </c>
      <c r="R63" s="225"/>
      <c r="S63" s="225"/>
      <c r="T63" s="225"/>
      <c r="U63" s="235">
        <v>0</v>
      </c>
      <c r="V63" s="235"/>
      <c r="W63" s="235"/>
      <c r="X63" s="235"/>
      <c r="Y63" s="235"/>
      <c r="Z63" s="228">
        <v>9978</v>
      </c>
      <c r="AA63" s="228"/>
      <c r="AB63" s="228"/>
      <c r="AC63" s="228"/>
      <c r="AD63" s="228"/>
      <c r="AE63" s="229"/>
      <c r="AF63" s="229"/>
      <c r="AG63" s="229"/>
      <c r="AH63" s="229"/>
      <c r="AI63" s="229"/>
      <c r="AJ63" s="228">
        <v>-2330</v>
      </c>
      <c r="AK63" s="228"/>
      <c r="AL63" s="228"/>
      <c r="AM63" s="228"/>
      <c r="AN63" s="228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34">
        <f t="shared" si="1"/>
        <v>7648</v>
      </c>
      <c r="AZ63" s="234"/>
      <c r="BA63" s="234"/>
      <c r="BB63" s="234"/>
      <c r="BC63" s="234"/>
    </row>
    <row r="64" spans="2:55" ht="12.75">
      <c r="B64" s="221" t="s">
        <v>151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2" t="s">
        <v>174</v>
      </c>
      <c r="P64" s="222"/>
      <c r="Q64" s="225" t="s">
        <v>22</v>
      </c>
      <c r="R64" s="225"/>
      <c r="S64" s="225"/>
      <c r="T64" s="225"/>
      <c r="U64" s="232">
        <f>U47</f>
        <v>18741</v>
      </c>
      <c r="V64" s="232">
        <v>527</v>
      </c>
      <c r="W64" s="232">
        <v>527</v>
      </c>
      <c r="X64" s="232">
        <v>527</v>
      </c>
      <c r="Y64" s="232">
        <v>527</v>
      </c>
      <c r="Z64" s="228">
        <f>Z47</f>
        <v>26937</v>
      </c>
      <c r="AA64" s="228">
        <v>15141</v>
      </c>
      <c r="AB64" s="228">
        <v>15141</v>
      </c>
      <c r="AC64" s="228">
        <v>15141</v>
      </c>
      <c r="AD64" s="228">
        <v>15141</v>
      </c>
      <c r="AE64" s="229" t="s">
        <v>23</v>
      </c>
      <c r="AF64" s="229"/>
      <c r="AG64" s="229"/>
      <c r="AH64" s="229"/>
      <c r="AI64" s="229"/>
      <c r="AJ64" s="228">
        <f>AJ47</f>
        <v>-44725</v>
      </c>
      <c r="AK64" s="228">
        <v>14237</v>
      </c>
      <c r="AL64" s="228">
        <v>14237</v>
      </c>
      <c r="AM64" s="228">
        <v>14237</v>
      </c>
      <c r="AN64" s="228">
        <v>14237</v>
      </c>
      <c r="AO64" s="229" t="s">
        <v>23</v>
      </c>
      <c r="AP64" s="229"/>
      <c r="AQ64" s="229"/>
      <c r="AR64" s="229"/>
      <c r="AS64" s="229"/>
      <c r="AT64" s="231" t="s">
        <v>175</v>
      </c>
      <c r="AU64" s="231"/>
      <c r="AV64" s="231"/>
      <c r="AW64" s="231"/>
      <c r="AX64" s="231"/>
      <c r="AY64" s="230">
        <f>U64+Z64+AJ64</f>
        <v>953</v>
      </c>
      <c r="AZ64" s="230">
        <v>1101</v>
      </c>
      <c r="BA64" s="230">
        <v>1101</v>
      </c>
      <c r="BB64" s="230">
        <v>1101</v>
      </c>
      <c r="BC64" s="230">
        <v>1101</v>
      </c>
    </row>
    <row r="65" spans="2:55" ht="13.5" thickBot="1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2" t="s">
        <v>176</v>
      </c>
      <c r="P65" s="222"/>
      <c r="Q65" s="225" t="s">
        <v>25</v>
      </c>
      <c r="R65" s="225"/>
      <c r="S65" s="225"/>
      <c r="T65" s="225"/>
      <c r="U65" s="233">
        <f>U48</f>
        <v>1102</v>
      </c>
      <c r="V65" s="233">
        <v>503</v>
      </c>
      <c r="W65" s="233">
        <v>503</v>
      </c>
      <c r="X65" s="233">
        <v>503</v>
      </c>
      <c r="Y65" s="233">
        <v>503</v>
      </c>
      <c r="Z65" s="226">
        <f>Z48</f>
        <v>37038</v>
      </c>
      <c r="AA65" s="226">
        <v>7196</v>
      </c>
      <c r="AB65" s="226">
        <v>7196</v>
      </c>
      <c r="AC65" s="226">
        <v>7196</v>
      </c>
      <c r="AD65" s="226">
        <v>7196</v>
      </c>
      <c r="AE65" s="227" t="s">
        <v>23</v>
      </c>
      <c r="AF65" s="227"/>
      <c r="AG65" s="227"/>
      <c r="AH65" s="227"/>
      <c r="AI65" s="227"/>
      <c r="AJ65" s="226">
        <f>AJ48</f>
        <v>-19399</v>
      </c>
      <c r="AK65" s="226">
        <v>6999</v>
      </c>
      <c r="AL65" s="226">
        <v>6999</v>
      </c>
      <c r="AM65" s="226">
        <v>6999</v>
      </c>
      <c r="AN65" s="226">
        <v>6999</v>
      </c>
      <c r="AO65" s="227" t="s">
        <v>23</v>
      </c>
      <c r="AP65" s="227"/>
      <c r="AQ65" s="227"/>
      <c r="AR65" s="227"/>
      <c r="AS65" s="227"/>
      <c r="AT65" s="217" t="s">
        <v>175</v>
      </c>
      <c r="AU65" s="217"/>
      <c r="AV65" s="217"/>
      <c r="AW65" s="217"/>
      <c r="AX65" s="217"/>
      <c r="AY65" s="218">
        <f>U65+Z65+AJ65</f>
        <v>18741</v>
      </c>
      <c r="AZ65" s="218">
        <v>527</v>
      </c>
      <c r="BA65" s="218">
        <v>527</v>
      </c>
      <c r="BB65" s="218">
        <v>527</v>
      </c>
      <c r="BC65" s="218">
        <v>527</v>
      </c>
    </row>
    <row r="66" spans="2:55" ht="9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70" ht="9.75">
      <c r="AT70" s="22" t="s">
        <v>177</v>
      </c>
    </row>
    <row r="71" spans="2:64" ht="13.5">
      <c r="B71" s="219" t="s">
        <v>178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3" spans="2:46" ht="41.25" customHeight="1" thickBot="1">
      <c r="B73" s="220" t="s">
        <v>6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 t="s">
        <v>7</v>
      </c>
      <c r="P73" s="220"/>
      <c r="Q73" s="225" t="s">
        <v>27</v>
      </c>
      <c r="R73" s="225"/>
      <c r="S73" s="225"/>
      <c r="T73" s="225"/>
      <c r="U73" s="225"/>
      <c r="V73" s="225"/>
      <c r="W73" s="225"/>
      <c r="X73" s="225"/>
      <c r="Y73" s="225"/>
      <c r="Z73" s="225"/>
      <c r="AA73" s="225" t="s">
        <v>28</v>
      </c>
      <c r="AB73" s="225"/>
      <c r="AC73" s="225"/>
      <c r="AD73" s="225"/>
      <c r="AE73" s="225"/>
      <c r="AF73" s="225"/>
      <c r="AG73" s="225"/>
      <c r="AH73" s="225"/>
      <c r="AI73" s="225"/>
      <c r="AJ73" s="225"/>
      <c r="AK73" s="225" t="s">
        <v>29</v>
      </c>
      <c r="AL73" s="225"/>
      <c r="AM73" s="225"/>
      <c r="AN73" s="225"/>
      <c r="AO73" s="225"/>
      <c r="AP73" s="225"/>
      <c r="AQ73" s="225"/>
      <c r="AR73" s="225"/>
      <c r="AS73" s="225"/>
      <c r="AT73" s="225"/>
    </row>
    <row r="74" spans="2:46" ht="27" customHeight="1" thickBot="1">
      <c r="B74" s="221" t="s">
        <v>30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2" t="s">
        <v>179</v>
      </c>
      <c r="P74" s="222"/>
      <c r="Q74" s="223" t="s">
        <v>23</v>
      </c>
      <c r="R74" s="223"/>
      <c r="S74" s="223"/>
      <c r="T74" s="223"/>
      <c r="U74" s="223"/>
      <c r="V74" s="223"/>
      <c r="W74" s="223"/>
      <c r="X74" s="223"/>
      <c r="Y74" s="223"/>
      <c r="Z74" s="223"/>
      <c r="AA74" s="224" t="s">
        <v>23</v>
      </c>
      <c r="AB74" s="224"/>
      <c r="AC74" s="224"/>
      <c r="AD74" s="224"/>
      <c r="AE74" s="224"/>
      <c r="AF74" s="224"/>
      <c r="AG74" s="224"/>
      <c r="AH74" s="224"/>
      <c r="AI74" s="224"/>
      <c r="AJ74" s="224"/>
      <c r="AK74" s="213" t="s">
        <v>23</v>
      </c>
      <c r="AL74" s="213"/>
      <c r="AM74" s="213"/>
      <c r="AN74" s="213"/>
      <c r="AO74" s="213"/>
      <c r="AP74" s="213"/>
      <c r="AQ74" s="213"/>
      <c r="AR74" s="213"/>
      <c r="AS74" s="213"/>
      <c r="AT74" s="213"/>
    </row>
    <row r="75" spans="2:46" ht="9.7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sheetProtection/>
  <mergeCells count="478">
    <mergeCell ref="B3:BL3"/>
    <mergeCell ref="B4:BL4"/>
    <mergeCell ref="B6:N8"/>
    <mergeCell ref="O6:P8"/>
    <mergeCell ref="Q6:T8"/>
    <mergeCell ref="U6:AD6"/>
    <mergeCell ref="AE6:BB6"/>
    <mergeCell ref="BC6:BL6"/>
    <mergeCell ref="U7:Y8"/>
    <mergeCell ref="Z7:AD8"/>
    <mergeCell ref="BH7:BL8"/>
    <mergeCell ref="AE8:AH8"/>
    <mergeCell ref="AI8:AL8"/>
    <mergeCell ref="AM8:AP8"/>
    <mergeCell ref="AQ8:AT8"/>
    <mergeCell ref="AU8:AX8"/>
    <mergeCell ref="AE7:AL7"/>
    <mergeCell ref="AM7:AX7"/>
    <mergeCell ref="AY7:BB8"/>
    <mergeCell ref="BC7:BG8"/>
    <mergeCell ref="B9:N10"/>
    <mergeCell ref="O9:P9"/>
    <mergeCell ref="Q9:T9"/>
    <mergeCell ref="U9:Y9"/>
    <mergeCell ref="Z9:AD9"/>
    <mergeCell ref="AE9:AH9"/>
    <mergeCell ref="AI9:AL9"/>
    <mergeCell ref="AM9:AP9"/>
    <mergeCell ref="AQ9:AT9"/>
    <mergeCell ref="AU9:AX9"/>
    <mergeCell ref="AY9:BB9"/>
    <mergeCell ref="BC9:BG9"/>
    <mergeCell ref="BH9:BL9"/>
    <mergeCell ref="O10:P10"/>
    <mergeCell ref="Q10:T10"/>
    <mergeCell ref="U10:Y10"/>
    <mergeCell ref="Z10:AD10"/>
    <mergeCell ref="AE10:AH10"/>
    <mergeCell ref="AI10:AL10"/>
    <mergeCell ref="AM10:AP10"/>
    <mergeCell ref="AQ10:AT10"/>
    <mergeCell ref="AU10:AX10"/>
    <mergeCell ref="AY10:BB10"/>
    <mergeCell ref="BC10:BG10"/>
    <mergeCell ref="BH10:BL10"/>
    <mergeCell ref="B11:N12"/>
    <mergeCell ref="O11:P11"/>
    <mergeCell ref="Q11:T11"/>
    <mergeCell ref="U11:Y11"/>
    <mergeCell ref="Z11:AD11"/>
    <mergeCell ref="AE11:AH11"/>
    <mergeCell ref="AI11:AL11"/>
    <mergeCell ref="AM11:AP11"/>
    <mergeCell ref="AQ11:AT11"/>
    <mergeCell ref="AU11:AX11"/>
    <mergeCell ref="AY11:BB11"/>
    <mergeCell ref="BC11:BG11"/>
    <mergeCell ref="BH11:BL11"/>
    <mergeCell ref="O12:P12"/>
    <mergeCell ref="Q12:T12"/>
    <mergeCell ref="U12:Y12"/>
    <mergeCell ref="Z12:AD12"/>
    <mergeCell ref="AE12:AH12"/>
    <mergeCell ref="AI12:AL12"/>
    <mergeCell ref="AM12:AP12"/>
    <mergeCell ref="AQ12:AT12"/>
    <mergeCell ref="AU12:AX12"/>
    <mergeCell ref="AY12:BB12"/>
    <mergeCell ref="BC12:BG12"/>
    <mergeCell ref="BH12:BL12"/>
    <mergeCell ref="B13:N13"/>
    <mergeCell ref="O13:P13"/>
    <mergeCell ref="Q13:T13"/>
    <mergeCell ref="U13:Y13"/>
    <mergeCell ref="Z13:AD13"/>
    <mergeCell ref="AE13:AH13"/>
    <mergeCell ref="AI13:AL13"/>
    <mergeCell ref="AM13:AP13"/>
    <mergeCell ref="AQ13:AT13"/>
    <mergeCell ref="AU13:AX13"/>
    <mergeCell ref="AY13:BB13"/>
    <mergeCell ref="BC13:BG13"/>
    <mergeCell ref="BH13:BL13"/>
    <mergeCell ref="B14:N15"/>
    <mergeCell ref="O14:P14"/>
    <mergeCell ref="Q14:T14"/>
    <mergeCell ref="U14:Y14"/>
    <mergeCell ref="Z14:AD14"/>
    <mergeCell ref="AE14:AH14"/>
    <mergeCell ref="AI14:AL14"/>
    <mergeCell ref="AM14:AP14"/>
    <mergeCell ref="AQ14:AT14"/>
    <mergeCell ref="AU14:AX14"/>
    <mergeCell ref="AY14:BB14"/>
    <mergeCell ref="BC14:BG14"/>
    <mergeCell ref="BH14:BL14"/>
    <mergeCell ref="O15:P15"/>
    <mergeCell ref="Q15:T15"/>
    <mergeCell ref="U15:Y15"/>
    <mergeCell ref="Z15:AD15"/>
    <mergeCell ref="AE15:AH15"/>
    <mergeCell ref="AI15:AL15"/>
    <mergeCell ref="AM15:AP15"/>
    <mergeCell ref="AQ15:AT15"/>
    <mergeCell ref="AU15:AX15"/>
    <mergeCell ref="AY15:BB15"/>
    <mergeCell ref="BC15:BG15"/>
    <mergeCell ref="BH15:BL15"/>
    <mergeCell ref="B16:N17"/>
    <mergeCell ref="O16:P16"/>
    <mergeCell ref="Q16:T16"/>
    <mergeCell ref="U16:Y16"/>
    <mergeCell ref="Z16:AD16"/>
    <mergeCell ref="AE16:AH16"/>
    <mergeCell ref="AI16:AL16"/>
    <mergeCell ref="AM16:AP16"/>
    <mergeCell ref="AQ16:AT16"/>
    <mergeCell ref="AU16:AX16"/>
    <mergeCell ref="AY16:BB16"/>
    <mergeCell ref="BC16:BG16"/>
    <mergeCell ref="BH16:BL16"/>
    <mergeCell ref="O17:P17"/>
    <mergeCell ref="Q17:T17"/>
    <mergeCell ref="U17:Y17"/>
    <mergeCell ref="Z17:AD17"/>
    <mergeCell ref="AE17:AH17"/>
    <mergeCell ref="AI17:AL17"/>
    <mergeCell ref="AM17:AP17"/>
    <mergeCell ref="AQ17:AT17"/>
    <mergeCell ref="AU17:AX17"/>
    <mergeCell ref="AY17:BB17"/>
    <mergeCell ref="BC17:BG17"/>
    <mergeCell ref="BH17:BL17"/>
    <mergeCell ref="B18:N19"/>
    <mergeCell ref="O18:P18"/>
    <mergeCell ref="Q18:T18"/>
    <mergeCell ref="U18:Y18"/>
    <mergeCell ref="Z18:AD18"/>
    <mergeCell ref="AE18:AH18"/>
    <mergeCell ref="AI18:AL18"/>
    <mergeCell ref="AM18:AP18"/>
    <mergeCell ref="AQ18:AT18"/>
    <mergeCell ref="AU18:AX18"/>
    <mergeCell ref="AY18:BB18"/>
    <mergeCell ref="BC18:BG18"/>
    <mergeCell ref="BH18:BL18"/>
    <mergeCell ref="O19:P19"/>
    <mergeCell ref="Q19:T19"/>
    <mergeCell ref="U19:Y19"/>
    <mergeCell ref="Z19:AD19"/>
    <mergeCell ref="AE19:AH19"/>
    <mergeCell ref="AI19:AL19"/>
    <mergeCell ref="AM19:AP19"/>
    <mergeCell ref="AQ19:AT19"/>
    <mergeCell ref="AU19:AX19"/>
    <mergeCell ref="AY19:BB19"/>
    <mergeCell ref="BC19:BG19"/>
    <mergeCell ref="BH19:BL19"/>
    <mergeCell ref="B20:N21"/>
    <mergeCell ref="O20:P20"/>
    <mergeCell ref="Q20:T20"/>
    <mergeCell ref="U20:Y20"/>
    <mergeCell ref="Z20:AD20"/>
    <mergeCell ref="AE20:AH20"/>
    <mergeCell ref="AI20:AL20"/>
    <mergeCell ref="AM20:AP20"/>
    <mergeCell ref="AQ20:AT20"/>
    <mergeCell ref="AU20:AX20"/>
    <mergeCell ref="AY20:BB20"/>
    <mergeCell ref="BC20:BG20"/>
    <mergeCell ref="BH20:BL20"/>
    <mergeCell ref="O21:P21"/>
    <mergeCell ref="Q21:T21"/>
    <mergeCell ref="U21:Y21"/>
    <mergeCell ref="Z21:AD21"/>
    <mergeCell ref="AE21:AH21"/>
    <mergeCell ref="AI21:AL21"/>
    <mergeCell ref="AM21:AP21"/>
    <mergeCell ref="AQ21:AT21"/>
    <mergeCell ref="AU21:AX21"/>
    <mergeCell ref="AY21:BB21"/>
    <mergeCell ref="BC21:BG21"/>
    <mergeCell ref="BH21:BL21"/>
    <mergeCell ref="B22:N23"/>
    <mergeCell ref="O22:P22"/>
    <mergeCell ref="Q22:T22"/>
    <mergeCell ref="U22:Y22"/>
    <mergeCell ref="Z22:AD22"/>
    <mergeCell ref="AE22:AH22"/>
    <mergeCell ref="AI22:AL22"/>
    <mergeCell ref="AM22:AP22"/>
    <mergeCell ref="AQ22:AT22"/>
    <mergeCell ref="AU22:AX22"/>
    <mergeCell ref="AY22:BB22"/>
    <mergeCell ref="BC22:BG22"/>
    <mergeCell ref="BH22:BL22"/>
    <mergeCell ref="O23:P23"/>
    <mergeCell ref="Q23:T23"/>
    <mergeCell ref="U23:Y23"/>
    <mergeCell ref="Z23:AD23"/>
    <mergeCell ref="AE23:AH23"/>
    <mergeCell ref="AI23:AL23"/>
    <mergeCell ref="AM23:AP23"/>
    <mergeCell ref="AQ23:AT23"/>
    <mergeCell ref="AU23:AX23"/>
    <mergeCell ref="AY23:BB23"/>
    <mergeCell ref="BC23:BG23"/>
    <mergeCell ref="BH23:BL23"/>
    <mergeCell ref="Z24:AD24"/>
    <mergeCell ref="AE24:AH24"/>
    <mergeCell ref="AI24:AL24"/>
    <mergeCell ref="AM24:AP24"/>
    <mergeCell ref="AQ24:AT24"/>
    <mergeCell ref="AU24:AX24"/>
    <mergeCell ref="AY24:BB24"/>
    <mergeCell ref="BC24:BG24"/>
    <mergeCell ref="AI25:AL25"/>
    <mergeCell ref="AM25:AP25"/>
    <mergeCell ref="AQ25:AT25"/>
    <mergeCell ref="AU25:AX25"/>
    <mergeCell ref="Q25:T25"/>
    <mergeCell ref="U25:Y25"/>
    <mergeCell ref="Z25:AD25"/>
    <mergeCell ref="AE25:AH25"/>
    <mergeCell ref="AY25:BB25"/>
    <mergeCell ref="BC25:BG25"/>
    <mergeCell ref="BH25:BL25"/>
    <mergeCell ref="B31:AT31"/>
    <mergeCell ref="B24:N25"/>
    <mergeCell ref="O24:P24"/>
    <mergeCell ref="Q24:T24"/>
    <mergeCell ref="U24:Y24"/>
    <mergeCell ref="BH24:BL24"/>
    <mergeCell ref="O25:P25"/>
    <mergeCell ref="B33:N34"/>
    <mergeCell ref="O33:P34"/>
    <mergeCell ref="Q33:Z33"/>
    <mergeCell ref="AA33:AJ33"/>
    <mergeCell ref="AK33:AT33"/>
    <mergeCell ref="Q34:U34"/>
    <mergeCell ref="V34:Z34"/>
    <mergeCell ref="AA34:AE34"/>
    <mergeCell ref="AF34:AJ34"/>
    <mergeCell ref="AK34:AO34"/>
    <mergeCell ref="AP34:AT34"/>
    <mergeCell ref="B35:N35"/>
    <mergeCell ref="O35:P35"/>
    <mergeCell ref="Q35:U35"/>
    <mergeCell ref="V35:Z35"/>
    <mergeCell ref="AA35:AE35"/>
    <mergeCell ref="AF35:AJ35"/>
    <mergeCell ref="AK35:AO35"/>
    <mergeCell ref="AP35:AT35"/>
    <mergeCell ref="B40:BC40"/>
    <mergeCell ref="B42:N44"/>
    <mergeCell ref="O42:P44"/>
    <mergeCell ref="Q42:T44"/>
    <mergeCell ref="U42:Y44"/>
    <mergeCell ref="Z42:AX42"/>
    <mergeCell ref="AY42:BC44"/>
    <mergeCell ref="Z43:AI43"/>
    <mergeCell ref="AJ43:AS43"/>
    <mergeCell ref="AT43:AX44"/>
    <mergeCell ref="Z44:AD44"/>
    <mergeCell ref="AE44:AI44"/>
    <mergeCell ref="AJ44:AN44"/>
    <mergeCell ref="AO44:AS44"/>
    <mergeCell ref="B45:N46"/>
    <mergeCell ref="O45:P45"/>
    <mergeCell ref="Q45:T45"/>
    <mergeCell ref="U45:Y45"/>
    <mergeCell ref="Z45:AD45"/>
    <mergeCell ref="AE45:AI45"/>
    <mergeCell ref="AJ45:AN45"/>
    <mergeCell ref="AO45:AS45"/>
    <mergeCell ref="AT45:AX45"/>
    <mergeCell ref="AY45:BC45"/>
    <mergeCell ref="O46:P46"/>
    <mergeCell ref="Q46:T46"/>
    <mergeCell ref="U46:Y46"/>
    <mergeCell ref="Z46:AD46"/>
    <mergeCell ref="AE46:AI46"/>
    <mergeCell ref="AJ46:AN46"/>
    <mergeCell ref="AO46:AS46"/>
    <mergeCell ref="AT46:AX46"/>
    <mergeCell ref="AY47:BC47"/>
    <mergeCell ref="B47:N48"/>
    <mergeCell ref="O47:P47"/>
    <mergeCell ref="Q47:T47"/>
    <mergeCell ref="U47:Y47"/>
    <mergeCell ref="Z47:AD47"/>
    <mergeCell ref="AE47:AI47"/>
    <mergeCell ref="AJ47:AN47"/>
    <mergeCell ref="AO47:AS47"/>
    <mergeCell ref="AT47:AX47"/>
    <mergeCell ref="O48:P48"/>
    <mergeCell ref="Q48:T48"/>
    <mergeCell ref="U48:Y48"/>
    <mergeCell ref="Z48:AD48"/>
    <mergeCell ref="AE48:AI48"/>
    <mergeCell ref="AJ48:AN48"/>
    <mergeCell ref="AO48:AS48"/>
    <mergeCell ref="AT48:AX48"/>
    <mergeCell ref="AY48:BC48"/>
    <mergeCell ref="B49:N49"/>
    <mergeCell ref="O49:P49"/>
    <mergeCell ref="Q49:T49"/>
    <mergeCell ref="U49:Y49"/>
    <mergeCell ref="Z49:AD49"/>
    <mergeCell ref="AE49:AI49"/>
    <mergeCell ref="AJ49:AN49"/>
    <mergeCell ref="AO49:AS49"/>
    <mergeCell ref="AT49:AX49"/>
    <mergeCell ref="AY49:BC49"/>
    <mergeCell ref="B50:N51"/>
    <mergeCell ref="O50:P50"/>
    <mergeCell ref="Q50:T50"/>
    <mergeCell ref="U50:Y50"/>
    <mergeCell ref="Z50:AD50"/>
    <mergeCell ref="AE50:AI50"/>
    <mergeCell ref="AJ50:AN50"/>
    <mergeCell ref="AO50:AS50"/>
    <mergeCell ref="AT50:AX50"/>
    <mergeCell ref="AY50:BC50"/>
    <mergeCell ref="O51:P51"/>
    <mergeCell ref="Q51:T51"/>
    <mergeCell ref="U51:Y51"/>
    <mergeCell ref="Z51:AD51"/>
    <mergeCell ref="AE51:AI51"/>
    <mergeCell ref="AJ51:AN51"/>
    <mergeCell ref="AO51:AS51"/>
    <mergeCell ref="AT51:AX51"/>
    <mergeCell ref="AY51:BC51"/>
    <mergeCell ref="B52:N53"/>
    <mergeCell ref="O52:P52"/>
    <mergeCell ref="Q52:T52"/>
    <mergeCell ref="U52:Y52"/>
    <mergeCell ref="Z52:AD52"/>
    <mergeCell ref="AE52:AI52"/>
    <mergeCell ref="AJ52:AN52"/>
    <mergeCell ref="AO52:AS52"/>
    <mergeCell ref="AT52:AX52"/>
    <mergeCell ref="AY52:BC52"/>
    <mergeCell ref="O53:P53"/>
    <mergeCell ref="Q53:T53"/>
    <mergeCell ref="U53:Y53"/>
    <mergeCell ref="Z53:AD53"/>
    <mergeCell ref="AE53:AI53"/>
    <mergeCell ref="AJ53:AN53"/>
    <mergeCell ref="AO53:AS53"/>
    <mergeCell ref="AT53:AX53"/>
    <mergeCell ref="AY53:BC53"/>
    <mergeCell ref="B54:N55"/>
    <mergeCell ref="O54:P54"/>
    <mergeCell ref="Q54:T54"/>
    <mergeCell ref="U54:Y54"/>
    <mergeCell ref="Z54:AD54"/>
    <mergeCell ref="AE54:AI54"/>
    <mergeCell ref="AJ54:AN54"/>
    <mergeCell ref="AO54:AS54"/>
    <mergeCell ref="AT54:AX54"/>
    <mergeCell ref="AY54:BC54"/>
    <mergeCell ref="O55:P55"/>
    <mergeCell ref="Q55:T55"/>
    <mergeCell ref="U55:Y55"/>
    <mergeCell ref="Z55:AD55"/>
    <mergeCell ref="AE55:AI55"/>
    <mergeCell ref="AJ55:AN55"/>
    <mergeCell ref="AO55:AS55"/>
    <mergeCell ref="AT55:AX55"/>
    <mergeCell ref="AY55:BC55"/>
    <mergeCell ref="B56:N57"/>
    <mergeCell ref="O56:P56"/>
    <mergeCell ref="Q56:T56"/>
    <mergeCell ref="U56:Y56"/>
    <mergeCell ref="Z56:AD56"/>
    <mergeCell ref="AE56:AI56"/>
    <mergeCell ref="AJ56:AN56"/>
    <mergeCell ref="AO56:AS56"/>
    <mergeCell ref="AT56:AX56"/>
    <mergeCell ref="AY56:BC56"/>
    <mergeCell ref="O57:P57"/>
    <mergeCell ref="Q57:T57"/>
    <mergeCell ref="U57:Y57"/>
    <mergeCell ref="Z57:AD57"/>
    <mergeCell ref="AE57:AI57"/>
    <mergeCell ref="AJ57:AN57"/>
    <mergeCell ref="AO57:AS57"/>
    <mergeCell ref="AT57:AX57"/>
    <mergeCell ref="AY57:BC57"/>
    <mergeCell ref="B58:N59"/>
    <mergeCell ref="O58:P58"/>
    <mergeCell ref="Q58:T58"/>
    <mergeCell ref="U58:Y58"/>
    <mergeCell ref="Z58:AD58"/>
    <mergeCell ref="AE58:AI58"/>
    <mergeCell ref="AJ58:AN58"/>
    <mergeCell ref="AO58:AS58"/>
    <mergeCell ref="AT58:AX58"/>
    <mergeCell ref="AY58:BC58"/>
    <mergeCell ref="O59:P59"/>
    <mergeCell ref="Q59:T59"/>
    <mergeCell ref="U59:Y59"/>
    <mergeCell ref="Z59:AD59"/>
    <mergeCell ref="AE59:AI59"/>
    <mergeCell ref="AJ59:AN59"/>
    <mergeCell ref="AO59:AS59"/>
    <mergeCell ref="AT59:AX59"/>
    <mergeCell ref="AY59:BC59"/>
    <mergeCell ref="B60:N61"/>
    <mergeCell ref="O60:P60"/>
    <mergeCell ref="Q60:T60"/>
    <mergeCell ref="U60:Y60"/>
    <mergeCell ref="Z60:AD60"/>
    <mergeCell ref="AE60:AI60"/>
    <mergeCell ref="AJ60:AN60"/>
    <mergeCell ref="AO60:AS60"/>
    <mergeCell ref="AT60:AX60"/>
    <mergeCell ref="AY60:BC60"/>
    <mergeCell ref="O61:P61"/>
    <mergeCell ref="Q61:T61"/>
    <mergeCell ref="U61:Y61"/>
    <mergeCell ref="Z61:AD61"/>
    <mergeCell ref="AE61:AI61"/>
    <mergeCell ref="AJ61:AN61"/>
    <mergeCell ref="AO61:AS61"/>
    <mergeCell ref="AT61:AX61"/>
    <mergeCell ref="AY61:BC61"/>
    <mergeCell ref="B62:N63"/>
    <mergeCell ref="O62:P62"/>
    <mergeCell ref="Q62:T62"/>
    <mergeCell ref="U62:Y62"/>
    <mergeCell ref="Z62:AD62"/>
    <mergeCell ref="AE62:AI62"/>
    <mergeCell ref="AJ62:AN62"/>
    <mergeCell ref="AO62:AS62"/>
    <mergeCell ref="AT62:AX62"/>
    <mergeCell ref="AY62:BC62"/>
    <mergeCell ref="O63:P63"/>
    <mergeCell ref="Q63:T63"/>
    <mergeCell ref="U63:Y63"/>
    <mergeCell ref="Z63:AD63"/>
    <mergeCell ref="AE63:AI63"/>
    <mergeCell ref="AJ63:AN63"/>
    <mergeCell ref="AO63:AS63"/>
    <mergeCell ref="AT63:AX63"/>
    <mergeCell ref="AY63:BC63"/>
    <mergeCell ref="B64:N65"/>
    <mergeCell ref="O64:P64"/>
    <mergeCell ref="Q64:T64"/>
    <mergeCell ref="U64:Y64"/>
    <mergeCell ref="O65:P65"/>
    <mergeCell ref="Q65:T65"/>
    <mergeCell ref="U65:Y65"/>
    <mergeCell ref="Z64:AD64"/>
    <mergeCell ref="AE64:AI64"/>
    <mergeCell ref="AJ64:AN64"/>
    <mergeCell ref="AY64:BC64"/>
    <mergeCell ref="AO64:AS64"/>
    <mergeCell ref="AT64:AX64"/>
    <mergeCell ref="Z65:AD65"/>
    <mergeCell ref="AE65:AI65"/>
    <mergeCell ref="AJ65:AN65"/>
    <mergeCell ref="AO65:AS65"/>
    <mergeCell ref="O73:P73"/>
    <mergeCell ref="Q73:Z73"/>
    <mergeCell ref="AA73:AJ73"/>
    <mergeCell ref="AK73:AT73"/>
    <mergeCell ref="AK74:AT74"/>
    <mergeCell ref="AY46:BC46"/>
    <mergeCell ref="AT65:AX65"/>
    <mergeCell ref="AY65:BC65"/>
    <mergeCell ref="B71:AT71"/>
    <mergeCell ref="B73:N73"/>
    <mergeCell ref="B74:N74"/>
    <mergeCell ref="O74:P74"/>
    <mergeCell ref="Q74:Z74"/>
    <mergeCell ref="AA74:AJ7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7" r:id="rId1"/>
  <rowBreaks count="2" manualBreakCount="2">
    <brk id="28" max="6553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BL14"/>
  <sheetViews>
    <sheetView zoomScalePageLayoutView="0" workbookViewId="0" topLeftCell="A1">
      <selection activeCell="Q15" sqref="Q15"/>
    </sheetView>
  </sheetViews>
  <sheetFormatPr defaultColWidth="8.140625" defaultRowHeight="12.75"/>
  <cols>
    <col min="1" max="1" width="0.85546875" style="17" customWidth="1"/>
    <col min="2" max="64" width="2.7109375" style="17" customWidth="1"/>
    <col min="65" max="16384" width="8.140625" style="17" customWidth="1"/>
  </cols>
  <sheetData>
    <row r="3" spans="2:64" ht="13.5">
      <c r="B3" s="270" t="s">
        <v>180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5" spans="2:40" ht="12.75">
      <c r="B5" s="271" t="s">
        <v>6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 t="s">
        <v>7</v>
      </c>
      <c r="P5" s="271"/>
      <c r="Q5" s="272" t="s">
        <v>22</v>
      </c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3" t="s">
        <v>25</v>
      </c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</row>
    <row r="6" spans="2:40" ht="12.75">
      <c r="B6" s="274" t="s">
        <v>181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1" t="s">
        <v>182</v>
      </c>
      <c r="P6" s="271"/>
      <c r="Q6" s="275">
        <v>3044</v>
      </c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6">
        <v>11974</v>
      </c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</row>
    <row r="7" spans="2:40" ht="12.75">
      <c r="B7" s="274" t="s">
        <v>183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1" t="s">
        <v>184</v>
      </c>
      <c r="P7" s="271"/>
      <c r="Q7" s="277">
        <v>2795</v>
      </c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8">
        <v>3124</v>
      </c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</row>
    <row r="8" spans="2:40" ht="12.75">
      <c r="B8" s="274" t="s">
        <v>185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1" t="s">
        <v>186</v>
      </c>
      <c r="P8" s="271"/>
      <c r="Q8" s="277">
        <v>833</v>
      </c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>
        <v>916</v>
      </c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</row>
    <row r="9" spans="2:40" ht="12.75">
      <c r="B9" s="274" t="s">
        <v>187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1" t="s">
        <v>188</v>
      </c>
      <c r="P9" s="271"/>
      <c r="Q9" s="277">
        <v>1091</v>
      </c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8">
        <v>909</v>
      </c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</row>
    <row r="10" spans="2:40" ht="12.75">
      <c r="B10" s="274" t="s">
        <v>189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1" t="s">
        <v>190</v>
      </c>
      <c r="P10" s="271"/>
      <c r="Q10" s="279">
        <v>518</v>
      </c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8">
        <v>428</v>
      </c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</row>
    <row r="11" spans="2:40" ht="12.75">
      <c r="B11" s="274" t="s">
        <v>191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1" t="s">
        <v>192</v>
      </c>
      <c r="P11" s="271"/>
      <c r="Q11" s="279">
        <f>Q6+Q7+Q8+Q9+Q10</f>
        <v>8281</v>
      </c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8">
        <f>AC6+AC7+AC8+AC9+AC10</f>
        <v>17351</v>
      </c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</row>
    <row r="12" spans="2:40" ht="12.75">
      <c r="B12" s="274" t="s">
        <v>193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1" t="s">
        <v>194</v>
      </c>
      <c r="P12" s="271"/>
      <c r="Q12" s="277" t="s">
        <v>23</v>
      </c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8" t="s">
        <v>23</v>
      </c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</row>
    <row r="13" spans="2:40" ht="12.75">
      <c r="B13" s="274" t="s">
        <v>195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1" t="s">
        <v>196</v>
      </c>
      <c r="P13" s="271"/>
      <c r="Q13" s="277" t="s">
        <v>23</v>
      </c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8" t="s">
        <v>23</v>
      </c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</row>
    <row r="14" spans="2:40" ht="12.75">
      <c r="B14" s="274" t="s">
        <v>197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1" t="s">
        <v>198</v>
      </c>
      <c r="P14" s="271"/>
      <c r="Q14" s="280">
        <f>Q11</f>
        <v>8281</v>
      </c>
      <c r="R14" s="280">
        <v>7</v>
      </c>
      <c r="S14" s="280">
        <v>7</v>
      </c>
      <c r="T14" s="280">
        <v>7</v>
      </c>
      <c r="U14" s="280">
        <v>7</v>
      </c>
      <c r="V14" s="280">
        <v>7</v>
      </c>
      <c r="W14" s="280">
        <v>7</v>
      </c>
      <c r="X14" s="280">
        <v>7</v>
      </c>
      <c r="Y14" s="280">
        <v>7</v>
      </c>
      <c r="Z14" s="280">
        <v>7</v>
      </c>
      <c r="AA14" s="280">
        <v>7</v>
      </c>
      <c r="AB14" s="280">
        <v>7</v>
      </c>
      <c r="AC14" s="281">
        <f>AC11</f>
        <v>17351</v>
      </c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41">
    <mergeCell ref="B14:N14"/>
    <mergeCell ref="O14:P14"/>
    <mergeCell ref="Q14:AB14"/>
    <mergeCell ref="AC14:AN14"/>
    <mergeCell ref="B13:N13"/>
    <mergeCell ref="O13:P13"/>
    <mergeCell ref="Q13:AB13"/>
    <mergeCell ref="AC13:AN13"/>
    <mergeCell ref="B12:N12"/>
    <mergeCell ref="O12:P12"/>
    <mergeCell ref="Q12:AB12"/>
    <mergeCell ref="AC12:AN12"/>
    <mergeCell ref="B11:N11"/>
    <mergeCell ref="O11:P11"/>
    <mergeCell ref="Q11:AB11"/>
    <mergeCell ref="AC11:AN11"/>
    <mergeCell ref="B10:N10"/>
    <mergeCell ref="O10:P10"/>
    <mergeCell ref="Q10:AB10"/>
    <mergeCell ref="AC10:AN10"/>
    <mergeCell ref="B9:N9"/>
    <mergeCell ref="O9:P9"/>
    <mergeCell ref="Q9:AB9"/>
    <mergeCell ref="AC9:AN9"/>
    <mergeCell ref="B8:N8"/>
    <mergeCell ref="O8:P8"/>
    <mergeCell ref="Q8:AB8"/>
    <mergeCell ref="AC8:AN8"/>
    <mergeCell ref="B7:N7"/>
    <mergeCell ref="O7:P7"/>
    <mergeCell ref="Q7:AB7"/>
    <mergeCell ref="AC7:AN7"/>
    <mergeCell ref="B6:N6"/>
    <mergeCell ref="O6:P6"/>
    <mergeCell ref="Q6:AB6"/>
    <mergeCell ref="AC6:AN6"/>
    <mergeCell ref="B3:AN3"/>
    <mergeCell ref="B5:N5"/>
    <mergeCell ref="O5:P5"/>
    <mergeCell ref="Q5:AB5"/>
    <mergeCell ref="AC5:A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H13"/>
  <sheetViews>
    <sheetView zoomScalePageLayoutView="0" workbookViewId="0" topLeftCell="A1">
      <selection activeCell="S13" sqref="S13"/>
    </sheetView>
  </sheetViews>
  <sheetFormatPr defaultColWidth="8.140625" defaultRowHeight="12.75"/>
  <cols>
    <col min="1" max="1" width="0.85546875" style="12" customWidth="1"/>
    <col min="2" max="60" width="2.7109375" style="12" customWidth="1"/>
    <col min="61" max="16384" width="8.140625" style="12" customWidth="1"/>
  </cols>
  <sheetData>
    <row r="1" ht="6.75" customHeight="1"/>
    <row r="3" ht="9.75">
      <c r="BD3" s="13" t="s">
        <v>199</v>
      </c>
    </row>
    <row r="4" spans="2:60" ht="13.5">
      <c r="B4" s="282" t="s">
        <v>200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14"/>
      <c r="BF4" s="14"/>
      <c r="BG4" s="14"/>
      <c r="BH4" s="14"/>
    </row>
    <row r="6" spans="2:56" ht="33.75" customHeight="1">
      <c r="B6" s="283" t="s">
        <v>6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 t="s">
        <v>7</v>
      </c>
      <c r="P6" s="283"/>
      <c r="Q6" s="284" t="s">
        <v>201</v>
      </c>
      <c r="R6" s="284"/>
      <c r="S6" s="284"/>
      <c r="T6" s="284"/>
      <c r="U6" s="284"/>
      <c r="V6" s="284"/>
      <c r="W6" s="284"/>
      <c r="X6" s="284"/>
      <c r="Y6" s="284" t="s">
        <v>202</v>
      </c>
      <c r="Z6" s="284"/>
      <c r="AA6" s="284"/>
      <c r="AB6" s="284"/>
      <c r="AC6" s="284"/>
      <c r="AD6" s="284"/>
      <c r="AE6" s="284"/>
      <c r="AF6" s="284"/>
      <c r="AG6" s="284" t="s">
        <v>203</v>
      </c>
      <c r="AH6" s="284"/>
      <c r="AI6" s="284"/>
      <c r="AJ6" s="284"/>
      <c r="AK6" s="284"/>
      <c r="AL6" s="284"/>
      <c r="AM6" s="284"/>
      <c r="AN6" s="284"/>
      <c r="AO6" s="284" t="s">
        <v>204</v>
      </c>
      <c r="AP6" s="284"/>
      <c r="AQ6" s="284"/>
      <c r="AR6" s="284"/>
      <c r="AS6" s="284"/>
      <c r="AT6" s="284"/>
      <c r="AU6" s="284"/>
      <c r="AV6" s="284"/>
      <c r="AW6" s="285" t="s">
        <v>205</v>
      </c>
      <c r="AX6" s="285"/>
      <c r="AY6" s="285"/>
      <c r="AZ6" s="285"/>
      <c r="BA6" s="285"/>
      <c r="BB6" s="285"/>
      <c r="BC6" s="285"/>
      <c r="BD6" s="285"/>
    </row>
    <row r="7" spans="2:56" ht="26.25" customHeight="1">
      <c r="B7" s="288" t="s">
        <v>206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9" t="s">
        <v>207</v>
      </c>
      <c r="P7" s="289"/>
      <c r="Q7" s="290" t="s">
        <v>23</v>
      </c>
      <c r="R7" s="290"/>
      <c r="S7" s="290"/>
      <c r="T7" s="290"/>
      <c r="U7" s="290"/>
      <c r="V7" s="290"/>
      <c r="W7" s="290"/>
      <c r="X7" s="290"/>
      <c r="Y7" s="286" t="s">
        <v>23</v>
      </c>
      <c r="Z7" s="286"/>
      <c r="AA7" s="286"/>
      <c r="AB7" s="286"/>
      <c r="AC7" s="286"/>
      <c r="AD7" s="286"/>
      <c r="AE7" s="286"/>
      <c r="AF7" s="286"/>
      <c r="AG7" s="286" t="s">
        <v>23</v>
      </c>
      <c r="AH7" s="286"/>
      <c r="AI7" s="286"/>
      <c r="AJ7" s="286"/>
      <c r="AK7" s="286"/>
      <c r="AL7" s="286"/>
      <c r="AM7" s="286"/>
      <c r="AN7" s="286"/>
      <c r="AO7" s="286" t="s">
        <v>23</v>
      </c>
      <c r="AP7" s="286"/>
      <c r="AQ7" s="286"/>
      <c r="AR7" s="286"/>
      <c r="AS7" s="286"/>
      <c r="AT7" s="286"/>
      <c r="AU7" s="286"/>
      <c r="AV7" s="286"/>
      <c r="AW7" s="287" t="s">
        <v>23</v>
      </c>
      <c r="AX7" s="287"/>
      <c r="AY7" s="287"/>
      <c r="AZ7" s="287"/>
      <c r="BA7" s="287"/>
      <c r="BB7" s="287"/>
      <c r="BC7" s="287"/>
      <c r="BD7" s="287"/>
    </row>
    <row r="8" spans="2:56" ht="9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ht="12" customHeight="1"/>
    <row r="10" ht="12" customHeight="1"/>
    <row r="11" ht="12" customHeight="1"/>
    <row r="12" ht="12" customHeight="1"/>
    <row r="13" ht="12" customHeight="1">
      <c r="S13" s="52" t="s">
        <v>272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15">
    <mergeCell ref="AG7:AN7"/>
    <mergeCell ref="AO7:AV7"/>
    <mergeCell ref="AW7:BD7"/>
    <mergeCell ref="B7:N7"/>
    <mergeCell ref="O7:P7"/>
    <mergeCell ref="Q7:X7"/>
    <mergeCell ref="Y7:AF7"/>
    <mergeCell ref="B4:BD4"/>
    <mergeCell ref="B6:N6"/>
    <mergeCell ref="O6:P6"/>
    <mergeCell ref="Q6:X6"/>
    <mergeCell ref="Y6:AF6"/>
    <mergeCell ref="AG6:AN6"/>
    <mergeCell ref="AO6:AV6"/>
    <mergeCell ref="AW6:BD6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L8"/>
  <sheetViews>
    <sheetView zoomScalePageLayoutView="0" workbookViewId="0" topLeftCell="A1">
      <selection activeCell="Q7" sqref="Q7:Z7"/>
    </sheetView>
  </sheetViews>
  <sheetFormatPr defaultColWidth="8.140625" defaultRowHeight="12.75"/>
  <cols>
    <col min="1" max="1" width="0.85546875" style="8" customWidth="1"/>
    <col min="2" max="64" width="2.7109375" style="8" customWidth="1"/>
    <col min="65" max="16384" width="8.140625" style="8" customWidth="1"/>
  </cols>
  <sheetData>
    <row r="1" ht="6.75" customHeight="1"/>
    <row r="3" spans="2:64" ht="13.5">
      <c r="B3" s="291" t="s">
        <v>208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5" spans="2:46" ht="39.75" customHeight="1">
      <c r="B5" s="292" t="s">
        <v>6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 t="s">
        <v>7</v>
      </c>
      <c r="P5" s="292"/>
      <c r="Q5" s="293" t="s">
        <v>27</v>
      </c>
      <c r="R5" s="293"/>
      <c r="S5" s="293"/>
      <c r="T5" s="293"/>
      <c r="U5" s="293"/>
      <c r="V5" s="293"/>
      <c r="W5" s="293"/>
      <c r="X5" s="293"/>
      <c r="Y5" s="293"/>
      <c r="Z5" s="293"/>
      <c r="AA5" s="293" t="s">
        <v>28</v>
      </c>
      <c r="AB5" s="293"/>
      <c r="AC5" s="293"/>
      <c r="AD5" s="293"/>
      <c r="AE5" s="293"/>
      <c r="AF5" s="293"/>
      <c r="AG5" s="293"/>
      <c r="AH5" s="293"/>
      <c r="AI5" s="293"/>
      <c r="AJ5" s="293"/>
      <c r="AK5" s="293" t="s">
        <v>29</v>
      </c>
      <c r="AL5" s="293"/>
      <c r="AM5" s="293"/>
      <c r="AN5" s="293"/>
      <c r="AO5" s="293"/>
      <c r="AP5" s="293"/>
      <c r="AQ5" s="293"/>
      <c r="AR5" s="293"/>
      <c r="AS5" s="293"/>
      <c r="AT5" s="293"/>
    </row>
    <row r="6" spans="2:46" ht="12.75">
      <c r="B6" s="295" t="s">
        <v>209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6" t="s">
        <v>210</v>
      </c>
      <c r="P6" s="296"/>
      <c r="Q6" s="300" t="s">
        <v>23</v>
      </c>
      <c r="R6" s="300"/>
      <c r="S6" s="300"/>
      <c r="T6" s="300"/>
      <c r="U6" s="300"/>
      <c r="V6" s="300"/>
      <c r="W6" s="300"/>
      <c r="X6" s="300"/>
      <c r="Y6" s="300"/>
      <c r="Z6" s="300"/>
      <c r="AA6" s="301" t="s">
        <v>23</v>
      </c>
      <c r="AB6" s="301"/>
      <c r="AC6" s="301"/>
      <c r="AD6" s="301"/>
      <c r="AE6" s="301"/>
      <c r="AF6" s="301"/>
      <c r="AG6" s="301"/>
      <c r="AH6" s="301"/>
      <c r="AI6" s="301"/>
      <c r="AJ6" s="301"/>
      <c r="AK6" s="294" t="s">
        <v>23</v>
      </c>
      <c r="AL6" s="294"/>
      <c r="AM6" s="294"/>
      <c r="AN6" s="294"/>
      <c r="AO6" s="294"/>
      <c r="AP6" s="294"/>
      <c r="AQ6" s="294"/>
      <c r="AR6" s="294"/>
      <c r="AS6" s="294"/>
      <c r="AT6" s="294"/>
    </row>
    <row r="7" spans="2:46" ht="12.75">
      <c r="B7" s="295" t="s">
        <v>211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 t="s">
        <v>212</v>
      </c>
      <c r="P7" s="296"/>
      <c r="Q7" s="297">
        <v>114487</v>
      </c>
      <c r="R7" s="297"/>
      <c r="S7" s="297"/>
      <c r="T7" s="297"/>
      <c r="U7" s="297"/>
      <c r="V7" s="297"/>
      <c r="W7" s="297"/>
      <c r="X7" s="297"/>
      <c r="Y7" s="297"/>
      <c r="Z7" s="297"/>
      <c r="AA7" s="298">
        <v>0</v>
      </c>
      <c r="AB7" s="298"/>
      <c r="AC7" s="298"/>
      <c r="AD7" s="298"/>
      <c r="AE7" s="298"/>
      <c r="AF7" s="298"/>
      <c r="AG7" s="298"/>
      <c r="AH7" s="298"/>
      <c r="AI7" s="298"/>
      <c r="AJ7" s="298"/>
      <c r="AK7" s="299">
        <v>39710</v>
      </c>
      <c r="AL7" s="299"/>
      <c r="AM7" s="299"/>
      <c r="AN7" s="299"/>
      <c r="AO7" s="299"/>
      <c r="AP7" s="299"/>
      <c r="AQ7" s="299"/>
      <c r="AR7" s="299"/>
      <c r="AS7" s="299"/>
      <c r="AT7" s="299"/>
    </row>
    <row r="8" spans="2:46" ht="9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16">
    <mergeCell ref="AK6:AT6"/>
    <mergeCell ref="B7:N7"/>
    <mergeCell ref="O7:P7"/>
    <mergeCell ref="Q7:Z7"/>
    <mergeCell ref="AA7:AJ7"/>
    <mergeCell ref="AK7:AT7"/>
    <mergeCell ref="B6:N6"/>
    <mergeCell ref="O6:P6"/>
    <mergeCell ref="Q6:Z6"/>
    <mergeCell ref="AA6:AJ6"/>
    <mergeCell ref="B3:AT3"/>
    <mergeCell ref="B5:N5"/>
    <mergeCell ref="O5:P5"/>
    <mergeCell ref="Q5:Z5"/>
    <mergeCell ref="AA5:AJ5"/>
    <mergeCell ref="AK5:A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12"/>
  <sheetViews>
    <sheetView zoomScalePageLayoutView="0" workbookViewId="0" topLeftCell="A1">
      <selection activeCell="Q18" sqref="Q18"/>
    </sheetView>
  </sheetViews>
  <sheetFormatPr defaultColWidth="8.140625" defaultRowHeight="12.75"/>
  <cols>
    <col min="1" max="1" width="0.85546875" style="1" customWidth="1"/>
    <col min="2" max="64" width="2.7109375" style="1" customWidth="1"/>
    <col min="65" max="16384" width="8.140625" style="1" customWidth="1"/>
  </cols>
  <sheetData>
    <row r="1" spans="17:53" ht="12" customHeight="1">
      <c r="Q1" s="2"/>
      <c r="R1" s="3"/>
      <c r="S1" s="2"/>
      <c r="V1" s="2"/>
      <c r="BA1" s="4" t="s">
        <v>213</v>
      </c>
    </row>
    <row r="2" spans="2:64" ht="13.5">
      <c r="B2" s="302" t="s">
        <v>214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4" spans="2:53" ht="19.5" customHeight="1">
      <c r="B4" s="303" t="s">
        <v>6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4" t="s">
        <v>7</v>
      </c>
      <c r="Y4" s="304"/>
      <c r="Z4" s="305" t="s">
        <v>22</v>
      </c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 t="s">
        <v>25</v>
      </c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</row>
    <row r="5" spans="2:53" ht="12.75">
      <c r="B5" s="306" t="s">
        <v>215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7" t="s">
        <v>216</v>
      </c>
      <c r="Y5" s="307"/>
      <c r="Z5" s="308" t="s">
        <v>23</v>
      </c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9" t="s">
        <v>23</v>
      </c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</row>
    <row r="6" spans="2:53" ht="12.75">
      <c r="B6" s="310" t="s">
        <v>170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04"/>
      <c r="Y6" s="304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</row>
    <row r="7" spans="2:53" ht="12.75">
      <c r="B7" s="313" t="s">
        <v>217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4" t="s">
        <v>218</v>
      </c>
      <c r="Y7" s="314"/>
      <c r="Z7" s="315" t="s">
        <v>23</v>
      </c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6" t="s">
        <v>23</v>
      </c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</row>
    <row r="8" spans="2:53" ht="12.75">
      <c r="B8" s="317" t="s">
        <v>219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07" t="s">
        <v>220</v>
      </c>
      <c r="Y8" s="307"/>
      <c r="Z8" s="318" t="s">
        <v>23</v>
      </c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 t="s">
        <v>23</v>
      </c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</row>
    <row r="9" spans="2:53" ht="42" customHeight="1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04"/>
      <c r="Y9" s="304"/>
      <c r="Z9" s="321" t="s">
        <v>9</v>
      </c>
      <c r="AA9" s="321"/>
      <c r="AB9" s="321"/>
      <c r="AC9" s="321"/>
      <c r="AD9" s="321"/>
      <c r="AE9" s="321"/>
      <c r="AF9" s="321"/>
      <c r="AG9" s="322" t="s">
        <v>221</v>
      </c>
      <c r="AH9" s="322"/>
      <c r="AI9" s="322"/>
      <c r="AJ9" s="322"/>
      <c r="AK9" s="322"/>
      <c r="AL9" s="322"/>
      <c r="AM9" s="322"/>
      <c r="AN9" s="322" t="s">
        <v>222</v>
      </c>
      <c r="AO9" s="322"/>
      <c r="AP9" s="322"/>
      <c r="AQ9" s="322"/>
      <c r="AR9" s="322"/>
      <c r="AS9" s="322"/>
      <c r="AT9" s="322"/>
      <c r="AU9" s="323" t="s">
        <v>223</v>
      </c>
      <c r="AV9" s="323"/>
      <c r="AW9" s="323"/>
      <c r="AX9" s="323"/>
      <c r="AY9" s="323"/>
      <c r="AZ9" s="323"/>
      <c r="BA9" s="323"/>
    </row>
    <row r="10" spans="2:53" ht="12.75">
      <c r="B10" s="310" t="s">
        <v>224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25" t="s">
        <v>22</v>
      </c>
      <c r="U10" s="325"/>
      <c r="V10" s="325"/>
      <c r="W10" s="325"/>
      <c r="X10" s="307" t="s">
        <v>225</v>
      </c>
      <c r="Y10" s="307"/>
      <c r="Z10" s="326" t="s">
        <v>23</v>
      </c>
      <c r="AA10" s="326"/>
      <c r="AB10" s="326"/>
      <c r="AC10" s="326"/>
      <c r="AD10" s="326"/>
      <c r="AE10" s="326"/>
      <c r="AF10" s="326"/>
      <c r="AG10" s="327" t="s">
        <v>23</v>
      </c>
      <c r="AH10" s="327"/>
      <c r="AI10" s="327"/>
      <c r="AJ10" s="327"/>
      <c r="AK10" s="327"/>
      <c r="AL10" s="327"/>
      <c r="AM10" s="327"/>
      <c r="AN10" s="327" t="s">
        <v>23</v>
      </c>
      <c r="AO10" s="327"/>
      <c r="AP10" s="327"/>
      <c r="AQ10" s="327"/>
      <c r="AR10" s="327"/>
      <c r="AS10" s="327"/>
      <c r="AT10" s="327"/>
      <c r="AU10" s="324" t="s">
        <v>23</v>
      </c>
      <c r="AV10" s="324"/>
      <c r="AW10" s="324"/>
      <c r="AX10" s="324"/>
      <c r="AY10" s="324"/>
      <c r="AZ10" s="324"/>
      <c r="BA10" s="324"/>
    </row>
    <row r="11" spans="2:53" ht="12.75"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25" t="s">
        <v>25</v>
      </c>
      <c r="U11" s="325"/>
      <c r="V11" s="325"/>
      <c r="W11" s="325"/>
      <c r="X11" s="307" t="s">
        <v>226</v>
      </c>
      <c r="Y11" s="307"/>
      <c r="Z11" s="329" t="s">
        <v>23</v>
      </c>
      <c r="AA11" s="329"/>
      <c r="AB11" s="329"/>
      <c r="AC11" s="329"/>
      <c r="AD11" s="329"/>
      <c r="AE11" s="329"/>
      <c r="AF11" s="329"/>
      <c r="AG11" s="330" t="s">
        <v>23</v>
      </c>
      <c r="AH11" s="330"/>
      <c r="AI11" s="330"/>
      <c r="AJ11" s="330"/>
      <c r="AK11" s="330"/>
      <c r="AL11" s="330"/>
      <c r="AM11" s="330"/>
      <c r="AN11" s="330" t="s">
        <v>23</v>
      </c>
      <c r="AO11" s="330"/>
      <c r="AP11" s="330"/>
      <c r="AQ11" s="330"/>
      <c r="AR11" s="330"/>
      <c r="AS11" s="330"/>
      <c r="AT11" s="330"/>
      <c r="AU11" s="328" t="s">
        <v>23</v>
      </c>
      <c r="AV11" s="328"/>
      <c r="AW11" s="328"/>
      <c r="AX11" s="328"/>
      <c r="AY11" s="328"/>
      <c r="AZ11" s="328"/>
      <c r="BA11" s="328"/>
    </row>
    <row r="12" spans="2:53" ht="9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40">
    <mergeCell ref="AU11:BA11"/>
    <mergeCell ref="X11:Y11"/>
    <mergeCell ref="Z11:AF11"/>
    <mergeCell ref="AG11:AM11"/>
    <mergeCell ref="AN11:AT11"/>
    <mergeCell ref="AN9:AT9"/>
    <mergeCell ref="AU9:BA9"/>
    <mergeCell ref="AU10:BA10"/>
    <mergeCell ref="B10:S11"/>
    <mergeCell ref="T10:W10"/>
    <mergeCell ref="X10:Y10"/>
    <mergeCell ref="Z10:AF10"/>
    <mergeCell ref="AG10:AM10"/>
    <mergeCell ref="AN10:AT10"/>
    <mergeCell ref="T11:W11"/>
    <mergeCell ref="B9:W9"/>
    <mergeCell ref="X9:Y9"/>
    <mergeCell ref="Z9:AF9"/>
    <mergeCell ref="AG9:AM9"/>
    <mergeCell ref="B8:W8"/>
    <mergeCell ref="X8:Y8"/>
    <mergeCell ref="Z8:AM8"/>
    <mergeCell ref="AN8:BA8"/>
    <mergeCell ref="B7:W7"/>
    <mergeCell ref="X7:Y7"/>
    <mergeCell ref="Z7:AM7"/>
    <mergeCell ref="AN7:BA7"/>
    <mergeCell ref="B6:W6"/>
    <mergeCell ref="X6:Y6"/>
    <mergeCell ref="Z6:AM6"/>
    <mergeCell ref="AN6:BA6"/>
    <mergeCell ref="B5:W5"/>
    <mergeCell ref="X5:Y5"/>
    <mergeCell ref="Z5:AM5"/>
    <mergeCell ref="AN5:BA5"/>
    <mergeCell ref="B2:BA2"/>
    <mergeCell ref="B4:W4"/>
    <mergeCell ref="X4:Y4"/>
    <mergeCell ref="Z4:AM4"/>
    <mergeCell ref="AN4:BA4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2015-03-31T05:51:16Z</cp:lastPrinted>
  <dcterms:created xsi:type="dcterms:W3CDTF">1996-10-08T23:32:33Z</dcterms:created>
  <dcterms:modified xsi:type="dcterms:W3CDTF">2015-04-01T05:04:45Z</dcterms:modified>
  <cp:category/>
  <cp:version/>
  <cp:contentType/>
  <cp:contentStatus/>
</cp:coreProperties>
</file>